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bookViews>
    <workbookView xWindow="0" yWindow="0" windowWidth="29010" windowHeight="14100"/>
  </bookViews>
  <sheets>
    <sheet name="Excel Project Schedule Template" sheetId="9" r:id="rId1"/>
    <sheet name="Project Schedule Instructions" sheetId="10" r:id="rId2"/>
  </sheets>
  <definedNames>
    <definedName name="prevWBS" localSheetId="0">'Excel Project Schedule Template'!$C1048576</definedName>
    <definedName name="_xlnm.Print_Area" localSheetId="0">'Excel Project Schedule Template'!$C$3:$AW$27</definedName>
    <definedName name="_xlnm.Print_Titles" localSheetId="0">'Excel Project Schedule Template'!$6:$8</definedName>
    <definedName name="valuevx">42.314159</definedName>
    <definedName name="vertex42_copyright" hidden="1">"© 2006-2018 Vertex42 LLC"</definedName>
    <definedName name="vertex42_id" hidden="1">"gantt-chart_L2.xlsx"</definedName>
    <definedName name="vertex42_title" hidden="1">"Gantt Chart Template"</definedName>
  </definedNames>
  <calcPr calcId="162913"/>
</workbook>
</file>

<file path=xl/calcChain.xml><?xml version="1.0" encoding="utf-8"?>
<calcChain xmlns="http://schemas.openxmlformats.org/spreadsheetml/2006/main">
  <c r="F18" i="9" l="1"/>
  <c r="G18" i="9"/>
  <c r="H18" i="9"/>
  <c r="F19" i="9"/>
  <c r="G19" i="9"/>
  <c r="H19" i="9"/>
  <c r="F14" i="9"/>
  <c r="G14" i="9"/>
  <c r="H14" i="9"/>
  <c r="F17" i="9"/>
  <c r="G17" i="9"/>
  <c r="H17" i="9"/>
  <c r="F13" i="9"/>
  <c r="G13" i="9"/>
  <c r="H13" i="9"/>
  <c r="I12" i="9"/>
  <c r="G27" i="9" l="1"/>
  <c r="G26" i="9"/>
  <c r="G25" i="9"/>
  <c r="G23" i="9"/>
  <c r="G22" i="9"/>
  <c r="G21" i="9"/>
  <c r="G16" i="9"/>
  <c r="G12" i="9"/>
  <c r="F26" i="9" l="1"/>
  <c r="F25" i="9"/>
  <c r="F22" i="9"/>
  <c r="F21" i="9"/>
  <c r="F16" i="9"/>
  <c r="F12" i="9"/>
  <c r="E24" i="9"/>
  <c r="D24" i="9"/>
  <c r="D20" i="9"/>
  <c r="E20" i="9"/>
  <c r="E11" i="9"/>
  <c r="D15" i="9"/>
  <c r="D11" i="9"/>
  <c r="F24" i="9" l="1"/>
  <c r="F15" i="9"/>
  <c r="F11" i="9"/>
  <c r="F23" i="9"/>
  <c r="F20" i="9" s="1"/>
  <c r="H12" i="9"/>
  <c r="H27" i="9"/>
  <c r="H26" i="9"/>
  <c r="H25" i="9"/>
  <c r="H23" i="9"/>
  <c r="H22" i="9"/>
  <c r="H21" i="9"/>
  <c r="H16" i="9"/>
  <c r="J28" i="9"/>
  <c r="E15" i="9"/>
  <c r="E10" i="9" s="1"/>
  <c r="F10" i="9" l="1"/>
  <c r="J12" i="9"/>
  <c r="I13" i="9" s="1"/>
  <c r="J13" i="9" s="1"/>
  <c r="I14" i="9" s="1"/>
  <c r="J14" i="9" s="1"/>
  <c r="I16" i="9" s="1"/>
  <c r="G20" i="9"/>
  <c r="G11" i="9"/>
  <c r="G24" i="9"/>
  <c r="D10" i="9"/>
  <c r="G15" i="9"/>
  <c r="O5" i="9" l="1"/>
  <c r="S8" i="9" s="1"/>
  <c r="R8" i="9" s="1"/>
  <c r="Q8" i="9" s="1"/>
  <c r="P8" i="9" s="1"/>
  <c r="O8" i="9" s="1"/>
  <c r="O9" i="9" s="1"/>
  <c r="J16" i="9" l="1"/>
  <c r="R9" i="9"/>
  <c r="S9" i="9"/>
  <c r="Q9" i="9"/>
  <c r="P9" i="9"/>
  <c r="T5" i="9"/>
  <c r="Y5" i="9" s="1"/>
  <c r="AD5" i="9" s="1"/>
  <c r="AI5" i="9" s="1"/>
  <c r="AN5" i="9" s="1"/>
  <c r="AS5" i="9" s="1"/>
  <c r="T8" i="9"/>
  <c r="I17" i="9" l="1"/>
  <c r="J17" i="9" s="1"/>
  <c r="I18" i="9" s="1"/>
  <c r="J18" i="9" s="1"/>
  <c r="I19" i="9" s="1"/>
  <c r="J19" i="9" s="1"/>
  <c r="I21" i="9" s="1"/>
  <c r="U8" i="9"/>
  <c r="T9" i="9"/>
  <c r="V8" i="9" l="1"/>
  <c r="U9" i="9"/>
  <c r="J21" i="9" l="1"/>
  <c r="I22" i="9" s="1"/>
  <c r="J22" i="9" s="1"/>
  <c r="I23" i="9" s="1"/>
  <c r="J23" i="9" s="1"/>
  <c r="W8" i="9"/>
  <c r="V9" i="9"/>
  <c r="I25" i="9" l="1"/>
  <c r="J25" i="9" s="1"/>
  <c r="X8" i="9"/>
  <c r="Y8" i="9" s="1"/>
  <c r="Z8" i="9" s="1"/>
  <c r="AA8" i="9" s="1"/>
  <c r="AB8" i="9" s="1"/>
  <c r="AC8" i="9" s="1"/>
  <c r="AD8" i="9" s="1"/>
  <c r="AE8" i="9" s="1"/>
  <c r="AF8" i="9" s="1"/>
  <c r="AG8" i="9" s="1"/>
  <c r="AH8" i="9" s="1"/>
  <c r="AI8" i="9" s="1"/>
  <c r="W9" i="9"/>
  <c r="I26" i="9" l="1"/>
  <c r="J26" i="9" s="1"/>
  <c r="AJ8" i="9"/>
  <c r="AI9" i="9"/>
  <c r="X9" i="9"/>
  <c r="I27" i="9" l="1"/>
  <c r="J27" i="9" s="1"/>
  <c r="AK8" i="9"/>
  <c r="AJ9" i="9"/>
  <c r="Y9" i="9"/>
  <c r="AL8" i="9" l="1"/>
  <c r="AK9" i="9"/>
  <c r="Z9" i="9"/>
  <c r="AM8" i="9" l="1"/>
  <c r="AL9" i="9"/>
  <c r="AA9" i="9"/>
  <c r="AN8" i="9" l="1"/>
  <c r="AM9" i="9"/>
  <c r="AB9" i="9"/>
  <c r="AO8" i="9" l="1"/>
  <c r="AN9" i="9"/>
  <c r="AC9" i="9"/>
  <c r="AP8" i="9" l="1"/>
  <c r="AO9" i="9"/>
  <c r="AQ8" i="9" l="1"/>
  <c r="AP9" i="9"/>
  <c r="AR8" i="9" l="1"/>
  <c r="AQ9" i="9"/>
  <c r="AD9" i="9"/>
  <c r="AS8" i="9" l="1"/>
  <c r="AR9" i="9"/>
  <c r="AE9" i="9"/>
  <c r="AT8" i="9" l="1"/>
  <c r="AS9" i="9"/>
  <c r="AF9" i="9"/>
  <c r="AU8" i="9" l="1"/>
  <c r="AT9" i="9"/>
  <c r="AG9" i="9"/>
  <c r="AV8" i="9" l="1"/>
  <c r="AU9" i="9"/>
  <c r="AH9" i="9"/>
  <c r="AW8" i="9" l="1"/>
  <c r="AV9" i="9"/>
  <c r="AW9" i="9" l="1"/>
</calcChain>
</file>

<file path=xl/sharedStrings.xml><?xml version="1.0" encoding="utf-8"?>
<sst xmlns="http://schemas.openxmlformats.org/spreadsheetml/2006/main" count="33" uniqueCount="30">
  <si>
    <t>PROJECT START DATE</t>
  </si>
  <si>
    <t>% 
Complete</t>
  </si>
  <si>
    <t>Task</t>
  </si>
  <si>
    <t>Estimated
Hours</t>
  </si>
  <si>
    <t>Actual
Hours</t>
  </si>
  <si>
    <t>Hours
Remaining</t>
  </si>
  <si>
    <t>% Hours
Used</t>
  </si>
  <si>
    <t>Remodel Project</t>
  </si>
  <si>
    <t>Preparing Site Design</t>
  </si>
  <si>
    <t>Task 1</t>
  </si>
  <si>
    <t>Task 2</t>
  </si>
  <si>
    <t>Task 3</t>
  </si>
  <si>
    <t>Days</t>
  </si>
  <si>
    <t>End Date</t>
  </si>
  <si>
    <t>Start Date</t>
  </si>
  <si>
    <t>SCROLL TO WEEK #</t>
  </si>
  <si>
    <t>Preparing Plans</t>
  </si>
  <si>
    <t>Design Review</t>
  </si>
  <si>
    <t>Design Complete</t>
  </si>
  <si>
    <t>Plan Resources</t>
  </si>
  <si>
    <t>Implementation Team</t>
  </si>
  <si>
    <t>Readiness Reviews</t>
  </si>
  <si>
    <t>Phase 1</t>
  </si>
  <si>
    <t>Phase 2</t>
  </si>
  <si>
    <t>Make beautiful timelines in PowerPoint for important meetings.</t>
  </si>
  <si>
    <t>Instantly turn Excel data into PowerPoint slides with the Office Timeline add-in for PowerPoint.</t>
  </si>
  <si>
    <t>www.officetimeline.com</t>
  </si>
  <si>
    <t>Excel Project Schedule Template</t>
  </si>
  <si>
    <t>Validation Procedures</t>
  </si>
  <si>
    <t>Create Staffing Plan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</si>
</sst>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4" formatCode="_(&quot;$&quot;* #,##0.00_);_(&quot;$&quot;* \(#,##0.00\);_(&quot;$&quot;* &quot;-&quot;??_);_(@_)"/>
    <numFmt numFmtId="164" formatCode="d"/>
    <numFmt numFmtId="165" formatCode="mmm\-d"/>
    <numFmt numFmtId="166" formatCode="d\-mmm\-yyyy\ \(dddd\)"/>
    <numFmt numFmtId="167" formatCode="0\ &quot;hrs&quot;"/>
    <numFmt numFmtId="168" formatCode="[$-409]d\-mmm\-yy;@"/>
  </numFmts>
  <fonts count="60" x14ac:knownFonts="1">
    <font>
      <sz val="10"/>
      <name val="Arial"/>
    </font>
    <font>
      <u/>
      <sz val="10"/>
      <color indexed="12"/>
      <name val="Arial"/>
      <family val="2"/>
    </font>
    <font>
      <sz val="8"/>
      <name val="Arial"/>
      <family val="2"/>
    </font>
    <font>
      <sz val="10"/>
      <name val="Arial"/>
      <family val="2"/>
    </font>
    <font>
      <sz val="11"/>
      <color indexed="8"/>
      <name val="Calibri"/>
      <family val="2"/>
    </font>
    <font>
      <sz val="11"/>
      <color indexed="9"/>
      <name val="Calibri"/>
      <family val="2"/>
    </font>
    <font>
      <sz val="11"/>
      <color indexed="36"/>
      <name val="Calibri"/>
      <family val="2"/>
    </font>
    <font>
      <b/>
      <sz val="11"/>
      <color indexed="50"/>
      <name val="Calibri"/>
      <family val="2"/>
    </font>
    <font>
      <b/>
      <sz val="11"/>
      <color indexed="9"/>
      <name val="Calibri"/>
      <family val="2"/>
    </font>
    <font>
      <i/>
      <sz val="11"/>
      <color indexed="23"/>
      <name val="Calibri"/>
      <family val="2"/>
    </font>
    <font>
      <sz val="11"/>
      <color indexed="17"/>
      <name val="Calibri"/>
      <family val="2"/>
    </font>
    <font>
      <b/>
      <sz val="15"/>
      <color indexed="18"/>
      <name val="Calibri"/>
      <family val="2"/>
    </font>
    <font>
      <b/>
      <sz val="13"/>
      <color indexed="18"/>
      <name val="Calibri"/>
      <family val="2"/>
    </font>
    <font>
      <b/>
      <sz val="11"/>
      <color indexed="18"/>
      <name val="Calibri"/>
      <family val="2"/>
    </font>
    <font>
      <sz val="11"/>
      <color indexed="53"/>
      <name val="Calibri"/>
      <family val="2"/>
    </font>
    <font>
      <sz val="11"/>
      <color indexed="50"/>
      <name val="Calibri"/>
      <family val="2"/>
    </font>
    <font>
      <sz val="11"/>
      <color indexed="59"/>
      <name val="Calibri"/>
      <family val="2"/>
    </font>
    <font>
      <b/>
      <sz val="11"/>
      <color indexed="63"/>
      <name val="Calibri"/>
      <family val="2"/>
    </font>
    <font>
      <b/>
      <sz val="18"/>
      <color indexed="18"/>
      <name val="Cambria"/>
      <family val="2"/>
    </font>
    <font>
      <b/>
      <sz val="11"/>
      <color indexed="8"/>
      <name val="Calibri"/>
      <family val="2"/>
    </font>
    <font>
      <sz val="11"/>
      <color indexed="10"/>
      <name val="Calibri"/>
      <family val="2"/>
    </font>
    <font>
      <sz val="10"/>
      <name val="Arial"/>
      <family val="2"/>
    </font>
    <font>
      <sz val="10"/>
      <name val="Century Gothic"/>
      <family val="2"/>
    </font>
    <font>
      <b/>
      <sz val="10"/>
      <color theme="0"/>
      <name val="Century Gothic"/>
      <family val="2"/>
    </font>
    <font>
      <b/>
      <i/>
      <sz val="8"/>
      <color theme="0"/>
      <name val="Century Gothic"/>
      <family val="2"/>
    </font>
    <font>
      <i/>
      <sz val="10"/>
      <color theme="0"/>
      <name val="Century Gothic"/>
      <family val="2"/>
    </font>
    <font>
      <sz val="12"/>
      <name val="Century Gothic"/>
      <family val="2"/>
    </font>
    <font>
      <b/>
      <sz val="8"/>
      <color theme="4" tint="-0.249977111117893"/>
      <name val="Century Gothic"/>
      <family val="2"/>
    </font>
    <font>
      <b/>
      <sz val="8"/>
      <color theme="4" tint="-0.499984740745262"/>
      <name val="Century Gothic"/>
      <family val="2"/>
    </font>
    <font>
      <sz val="8"/>
      <color theme="4" tint="-0.499984740745262"/>
      <name val="Century Gothic"/>
      <family val="2"/>
    </font>
    <font>
      <sz val="8"/>
      <name val="Century Gothic"/>
      <family val="2"/>
    </font>
    <font>
      <sz val="8"/>
      <color theme="0"/>
      <name val="Century Gothic"/>
      <family val="2"/>
    </font>
    <font>
      <sz val="11"/>
      <color theme="4" tint="-0.249977111117893"/>
      <name val="Century Gothic"/>
      <family val="2"/>
    </font>
    <font>
      <sz val="10"/>
      <color theme="4" tint="-0.249977111117893"/>
      <name val="Century Gothic"/>
      <family val="2"/>
    </font>
    <font>
      <sz val="9"/>
      <name val="Century Gothic"/>
      <family val="2"/>
    </font>
    <font>
      <sz val="9"/>
      <color rgb="FF000000"/>
      <name val="Century Gothic"/>
      <family val="2"/>
    </font>
    <font>
      <sz val="14"/>
      <color rgb="FF000000"/>
      <name val="Century Gothic"/>
      <family val="2"/>
    </font>
    <font>
      <sz val="8"/>
      <color theme="1" tint="0.249977111117893"/>
      <name val="Century Gothic"/>
      <family val="2"/>
    </font>
    <font>
      <b/>
      <sz val="9"/>
      <color theme="1" tint="0.249977111117893"/>
      <name val="Century Gothic"/>
      <family val="2"/>
    </font>
    <font>
      <b/>
      <sz val="9"/>
      <name val="Century Gothic"/>
      <family val="2"/>
    </font>
    <font>
      <sz val="20"/>
      <color theme="1" tint="0.34998626667073579"/>
      <name val="Century Gothic"/>
      <family val="2"/>
    </font>
    <font>
      <b/>
      <sz val="9"/>
      <color theme="0"/>
      <name val="Century Gothic"/>
      <family val="2"/>
    </font>
    <font>
      <b/>
      <sz val="9"/>
      <color theme="1" tint="0.34998626667073579"/>
      <name val="Century Gothic"/>
      <family val="2"/>
    </font>
    <font>
      <b/>
      <sz val="9"/>
      <color theme="1"/>
      <name val="Century Gothic"/>
      <family val="2"/>
    </font>
    <font>
      <sz val="9"/>
      <color theme="1"/>
      <name val="Century Gothic"/>
      <family val="2"/>
    </font>
    <font>
      <b/>
      <sz val="9"/>
      <color rgb="FF000000"/>
      <name val="Century Gothic"/>
      <family val="2"/>
    </font>
    <font>
      <b/>
      <sz val="8"/>
      <color theme="1" tint="0.34998626667073579"/>
      <name val="Century Gothic"/>
      <family val="2"/>
    </font>
    <font>
      <sz val="22"/>
      <color theme="1" tint="0.34998626667073579"/>
      <name val="Century Gothic"/>
      <family val="2"/>
    </font>
    <font>
      <sz val="11"/>
      <color theme="1" tint="0.24994659260841701"/>
      <name val="Century Gothic"/>
      <family val="2"/>
    </font>
    <font>
      <sz val="9"/>
      <color theme="0" tint="-4.9989318521683403E-2"/>
      <name val="Century Gothic"/>
      <family val="2"/>
    </font>
    <font>
      <sz val="12"/>
      <color theme="0"/>
      <name val="Century Gothic"/>
      <family val="2"/>
    </font>
    <font>
      <sz val="8"/>
      <color theme="1" tint="0.24994659260841701"/>
      <name val="Century Gothic"/>
      <family val="2"/>
    </font>
    <font>
      <b/>
      <sz val="13"/>
      <color theme="1" tint="0.24994659260841701"/>
      <name val="Arial"/>
      <family val="2"/>
      <scheme val="major"/>
    </font>
    <font>
      <sz val="13"/>
      <color theme="1" tint="0.24994659260841701"/>
      <name val="Century Gothic"/>
      <family val="2"/>
    </font>
    <font>
      <sz val="12"/>
      <color theme="1" tint="0.24994659260841701"/>
      <name val="Century Gothic"/>
      <family val="2"/>
    </font>
    <font>
      <u/>
      <sz val="12"/>
      <color theme="0"/>
      <name val="Segoe UI"/>
      <family val="2"/>
    </font>
    <font>
      <sz val="12"/>
      <color theme="0" tint="-4.9989318521683403E-2"/>
      <name val="Century Gothic"/>
      <family val="2"/>
    </font>
    <font>
      <u/>
      <sz val="12"/>
      <color theme="0"/>
      <name val="Segoe UI"/>
      <family val="2"/>
      <charset val="238"/>
    </font>
    <font>
      <sz val="12"/>
      <color theme="0"/>
      <name val="Century Gothic"/>
      <family val="2"/>
      <charset val="238"/>
    </font>
    <font>
      <b/>
      <sz val="9"/>
      <color rgb="FFFFFF00"/>
      <name val="Century Gothic"/>
      <family val="2"/>
    </font>
  </fonts>
  <fills count="27">
    <fill>
      <patternFill patternType="none"/>
    </fill>
    <fill>
      <patternFill patternType="gray125"/>
    </fill>
    <fill>
      <patternFill patternType="solid">
        <fgColor indexed="47"/>
      </patternFill>
    </fill>
    <fill>
      <patternFill patternType="solid">
        <fgColor indexed="46"/>
      </patternFill>
    </fill>
    <fill>
      <patternFill patternType="solid">
        <fgColor indexed="41"/>
      </patternFill>
    </fill>
    <fill>
      <patternFill patternType="solid">
        <fgColor indexed="26"/>
      </patternFill>
    </fill>
    <fill>
      <patternFill patternType="solid">
        <fgColor indexed="51"/>
      </patternFill>
    </fill>
    <fill>
      <patternFill patternType="solid">
        <fgColor indexed="61"/>
      </patternFill>
    </fill>
    <fill>
      <patternFill patternType="solid">
        <fgColor indexed="52"/>
      </patternFill>
    </fill>
    <fill>
      <patternFill patternType="solid">
        <fgColor indexed="20"/>
      </patternFill>
    </fill>
    <fill>
      <patternFill patternType="solid">
        <fgColor indexed="40"/>
      </patternFill>
    </fill>
    <fill>
      <patternFill patternType="solid">
        <fgColor indexed="29"/>
      </patternFill>
    </fill>
    <fill>
      <patternFill patternType="solid">
        <fgColor indexed="14"/>
      </patternFill>
    </fill>
    <fill>
      <patternFill patternType="solid">
        <fgColor indexed="23"/>
      </patternFill>
    </fill>
    <fill>
      <patternFill patternType="solid">
        <fgColor indexed="15"/>
      </patternFill>
    </fill>
    <fill>
      <patternFill patternType="solid">
        <fgColor indexed="10"/>
      </patternFill>
    </fill>
    <fill>
      <patternFill patternType="solid">
        <fgColor indexed="45"/>
      </patternFill>
    </fill>
    <fill>
      <patternFill patternType="solid">
        <fgColor indexed="22"/>
      </patternFill>
    </fill>
    <fill>
      <patternFill patternType="solid">
        <fgColor indexed="55"/>
      </patternFill>
    </fill>
    <fill>
      <patternFill patternType="solid">
        <fgColor indexed="42"/>
      </patternFill>
    </fill>
    <fill>
      <patternFill patternType="solid">
        <fgColor theme="0" tint="-0.14999847407452621"/>
        <bgColor indexed="64"/>
      </patternFill>
    </fill>
    <fill>
      <patternFill patternType="solid">
        <fgColor theme="0"/>
        <bgColor indexed="64"/>
      </patternFill>
    </fill>
    <fill>
      <patternFill patternType="solid">
        <fgColor theme="0" tint="-0.249977111117893"/>
        <bgColor indexed="64"/>
      </patternFill>
    </fill>
    <fill>
      <patternFill patternType="solid">
        <fgColor theme="0" tint="-0.499984740745262"/>
        <bgColor indexed="64"/>
      </patternFill>
    </fill>
    <fill>
      <patternFill patternType="solid">
        <fgColor theme="0" tint="-4.9989318521683403E-2"/>
        <bgColor indexed="64"/>
      </patternFill>
    </fill>
    <fill>
      <patternFill patternType="solid">
        <fgColor rgb="FFD24726"/>
        <bgColor rgb="FF000000"/>
      </patternFill>
    </fill>
    <fill>
      <patternFill patternType="solid">
        <fgColor rgb="FF52B161"/>
        <bgColor indexed="64"/>
      </patternFill>
    </fill>
  </fills>
  <borders count="4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0"/>
      </bottom>
      <diagonal/>
    </border>
    <border>
      <left/>
      <right/>
      <top/>
      <bottom style="thick">
        <color indexed="51"/>
      </bottom>
      <diagonal/>
    </border>
    <border>
      <left/>
      <right/>
      <top/>
      <bottom style="medium">
        <color indexed="52"/>
      </bottom>
      <diagonal/>
    </border>
    <border>
      <left/>
      <right/>
      <top/>
      <bottom style="double">
        <color indexed="50"/>
      </bottom>
      <diagonal/>
    </border>
    <border>
      <left style="thin">
        <color indexed="55"/>
      </left>
      <right style="thin">
        <color indexed="55"/>
      </right>
      <top style="thin">
        <color indexed="55"/>
      </top>
      <bottom style="thin">
        <color indexed="55"/>
      </bottom>
      <diagonal/>
    </border>
    <border>
      <left style="thin">
        <color indexed="63"/>
      </left>
      <right style="thin">
        <color indexed="63"/>
      </right>
      <top style="thin">
        <color indexed="63"/>
      </top>
      <bottom style="thin">
        <color indexed="63"/>
      </bottom>
      <diagonal/>
    </border>
    <border>
      <left/>
      <right/>
      <top style="thin">
        <color indexed="40"/>
      </top>
      <bottom style="double">
        <color indexed="40"/>
      </bottom>
      <diagonal/>
    </border>
    <border>
      <left/>
      <right/>
      <top style="thin">
        <color indexed="22"/>
      </top>
      <bottom style="thin">
        <color indexed="22"/>
      </bottom>
      <diagonal/>
    </border>
    <border>
      <left/>
      <right/>
      <top style="thin">
        <color rgb="FFEFEFEF"/>
      </top>
      <bottom style="thin">
        <color rgb="FFEFEFEF"/>
      </bottom>
      <diagonal/>
    </border>
    <border>
      <left/>
      <right/>
      <top/>
      <bottom style="thin">
        <color indexed="22"/>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14999847407452621"/>
      </right>
      <top style="thin">
        <color theme="0" tint="-0.34998626667073579"/>
      </top>
      <bottom style="thin">
        <color theme="0" tint="-0.34998626667073579"/>
      </bottom>
      <diagonal/>
    </border>
    <border>
      <left/>
      <right style="thin">
        <color theme="0" tint="-0.14999847407452621"/>
      </right>
      <top style="thin">
        <color theme="0" tint="-0.14999847407452621"/>
      </top>
      <bottom style="thin">
        <color theme="0" tint="-0.14999847407452621"/>
      </bottom>
      <diagonal/>
    </border>
    <border>
      <left style="thin">
        <color theme="0" tint="-0.14999847407452621"/>
      </left>
      <right style="thin">
        <color theme="0" tint="-0.14999847407452621"/>
      </right>
      <top style="thin">
        <color theme="0" tint="-0.14999847407452621"/>
      </top>
      <bottom/>
      <diagonal/>
    </border>
    <border>
      <left/>
      <right style="thin">
        <color theme="0" tint="-0.14999847407452621"/>
      </right>
      <top style="thin">
        <color theme="0" tint="-0.14999847407452621"/>
      </top>
      <bottom/>
      <diagonal/>
    </border>
    <border>
      <left/>
      <right style="thin">
        <color theme="0" tint="-0.14999847407452621"/>
      </right>
      <top style="thin">
        <color theme="0" tint="-0.34998626667073579"/>
      </top>
      <bottom/>
      <diagonal/>
    </border>
    <border>
      <left/>
      <right/>
      <top/>
      <bottom style="thin">
        <color theme="0" tint="-0.14999847407452621"/>
      </bottom>
      <diagonal/>
    </border>
    <border>
      <left style="thin">
        <color theme="0" tint="-0.14999847407452621"/>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top/>
      <bottom style="thin">
        <color rgb="FFEFEFEF"/>
      </bottom>
      <diagonal/>
    </border>
    <border>
      <left/>
      <right/>
      <top style="thin">
        <color rgb="FFEFEFEF"/>
      </top>
      <bottom style="thin">
        <color theme="0" tint="-4.9989318521683403E-2"/>
      </bottom>
      <diagonal/>
    </border>
    <border>
      <left style="thin">
        <color indexed="64"/>
      </left>
      <right style="thin">
        <color indexed="64"/>
      </right>
      <top style="thin">
        <color indexed="64"/>
      </top>
      <bottom style="thin">
        <color indexed="64"/>
      </bottom>
      <diagonal/>
    </border>
    <border>
      <left style="thin">
        <color theme="0" tint="-0.34998626667073579"/>
      </left>
      <right/>
      <top/>
      <bottom/>
      <diagonal/>
    </border>
    <border>
      <left/>
      <right/>
      <top/>
      <bottom style="thin">
        <color theme="0" tint="-4.9989318521683403E-2"/>
      </bottom>
      <diagonal/>
    </border>
    <border>
      <left/>
      <right/>
      <top style="thin">
        <color theme="0" tint="-4.9989318521683403E-2"/>
      </top>
      <bottom style="thin">
        <color theme="0" tint="-4.9989318521683403E-2"/>
      </bottom>
      <diagonal/>
    </border>
    <border>
      <left style="thin">
        <color theme="0" tint="-4.9989318521683403E-2"/>
      </left>
      <right/>
      <top style="thin">
        <color theme="0" tint="-4.9989318521683403E-2"/>
      </top>
      <bottom style="thin">
        <color theme="0" tint="-4.9989318521683403E-2"/>
      </bottom>
      <diagonal/>
    </border>
    <border>
      <left/>
      <right style="thin">
        <color theme="0" tint="-4.9989318521683403E-2"/>
      </right>
      <top style="thin">
        <color theme="0" tint="-4.9989318521683403E-2"/>
      </top>
      <bottom style="thin">
        <color theme="0" tint="-4.9989318521683403E-2"/>
      </bottom>
      <diagonal/>
    </border>
    <border>
      <left/>
      <right/>
      <top style="thin">
        <color indexed="22"/>
      </top>
      <bottom/>
      <diagonal/>
    </border>
    <border>
      <left/>
      <right/>
      <top style="thin">
        <color rgb="FFEFEFEF"/>
      </top>
      <bottom/>
      <diagonal/>
    </border>
    <border>
      <left style="medium">
        <color theme="6" tint="-0.499984740745262"/>
      </left>
      <right/>
      <top style="medium">
        <color theme="6" tint="-0.499984740745262"/>
      </top>
      <bottom style="medium">
        <color theme="6" tint="-0.499984740745262"/>
      </bottom>
      <diagonal/>
    </border>
    <border>
      <left/>
      <right/>
      <top style="medium">
        <color theme="6" tint="-0.499984740745262"/>
      </top>
      <bottom style="medium">
        <color theme="6" tint="-0.499984740745262"/>
      </bottom>
      <diagonal/>
    </border>
    <border>
      <left/>
      <right style="medium">
        <color theme="6" tint="-0.499984740745262"/>
      </right>
      <top style="medium">
        <color theme="6" tint="-0.499984740745262"/>
      </top>
      <bottom style="medium">
        <color theme="6" tint="-0.499984740745262"/>
      </bottom>
      <diagonal/>
    </border>
    <border>
      <left style="medium">
        <color rgb="FFC00000"/>
      </left>
      <right/>
      <top style="medium">
        <color rgb="FFC00000"/>
      </top>
      <bottom style="medium">
        <color rgb="FFC00000"/>
      </bottom>
      <diagonal/>
    </border>
    <border>
      <left/>
      <right/>
      <top style="medium">
        <color rgb="FFC00000"/>
      </top>
      <bottom style="medium">
        <color rgb="FFC00000"/>
      </bottom>
      <diagonal/>
    </border>
    <border>
      <left/>
      <right style="medium">
        <color rgb="FFC00000"/>
      </right>
      <top style="medium">
        <color rgb="FFC00000"/>
      </top>
      <bottom style="medium">
        <color rgb="FFC00000"/>
      </bottom>
      <diagonal/>
    </border>
    <border>
      <left/>
      <right/>
      <top style="medium">
        <color theme="6" tint="-0.499984740745262"/>
      </top>
      <bottom/>
      <diagonal/>
    </border>
    <border>
      <left style="thin">
        <color theme="0"/>
      </left>
      <right style="thin">
        <color theme="0"/>
      </right>
      <top style="thin">
        <color theme="0"/>
      </top>
      <bottom style="thin">
        <color theme="0"/>
      </bottom>
      <diagonal/>
    </border>
    <border>
      <left/>
      <right/>
      <top style="thin">
        <color theme="0" tint="-4.9989318521683403E-2"/>
      </top>
      <bottom/>
      <diagonal/>
    </border>
    <border>
      <left/>
      <right style="thin">
        <color indexed="64"/>
      </right>
      <top/>
      <bottom/>
      <diagonal/>
    </border>
  </borders>
  <cellStyleXfs count="47">
    <xf numFmtId="0" fontId="0" fillId="0" borderId="0"/>
    <xf numFmtId="0" fontId="4" fillId="2"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2"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6"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8"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0" borderId="0" applyNumberFormat="0" applyBorder="0" applyAlignment="0" applyProtection="0"/>
    <xf numFmtId="0" fontId="5" fillId="12" borderId="0" applyNumberFormat="0" applyBorder="0" applyAlignment="0" applyProtection="0"/>
    <xf numFmtId="0" fontId="5" fillId="9"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6" fillId="16" borderId="0" applyNumberFormat="0" applyBorder="0" applyAlignment="0" applyProtection="0"/>
    <xf numFmtId="0" fontId="7" fillId="17" borderId="1" applyNumberFormat="0" applyAlignment="0" applyProtection="0"/>
    <xf numFmtId="0" fontId="8" fillId="18" borderId="2" applyNumberFormat="0" applyAlignment="0" applyProtection="0"/>
    <xf numFmtId="0" fontId="9" fillId="0" borderId="0" applyNumberFormat="0" applyFill="0" applyBorder="0" applyAlignment="0" applyProtection="0"/>
    <xf numFmtId="0" fontId="10" fillId="19" borderId="0" applyNumberFormat="0" applyBorder="0" applyAlignment="0" applyProtection="0"/>
    <xf numFmtId="0" fontId="11" fillId="0" borderId="3" applyNumberFormat="0" applyFill="0" applyAlignment="0" applyProtection="0"/>
    <xf numFmtId="0" fontId="12" fillId="0" borderId="4" applyNumberFormat="0" applyFill="0" applyAlignment="0" applyProtection="0"/>
    <xf numFmtId="0" fontId="13" fillId="0" borderId="5" applyNumberFormat="0" applyFill="0" applyAlignment="0" applyProtection="0"/>
    <xf numFmtId="0" fontId="13" fillId="0" borderId="0" applyNumberFormat="0" applyFill="0" applyBorder="0" applyAlignment="0" applyProtection="0"/>
    <xf numFmtId="0" fontId="1" fillId="0" borderId="0" applyNumberFormat="0" applyFill="0" applyBorder="0" applyAlignment="0" applyProtection="0">
      <alignment vertical="top"/>
      <protection locked="0"/>
    </xf>
    <xf numFmtId="0" fontId="14" fillId="11" borderId="1" applyNumberFormat="0" applyAlignment="0" applyProtection="0"/>
    <xf numFmtId="0" fontId="15" fillId="0" borderId="6" applyNumberFormat="0" applyFill="0" applyAlignment="0" applyProtection="0"/>
    <xf numFmtId="0" fontId="16" fillId="5" borderId="0" applyNumberFormat="0" applyBorder="0" applyAlignment="0" applyProtection="0"/>
    <xf numFmtId="0" fontId="3" fillId="5" borderId="7" applyNumberFormat="0" applyFont="0" applyAlignment="0" applyProtection="0"/>
    <xf numFmtId="0" fontId="17" fillId="17" borderId="8" applyNumberFormat="0" applyAlignment="0" applyProtection="0"/>
    <xf numFmtId="0" fontId="18" fillId="0" borderId="0" applyNumberFormat="0" applyFill="0" applyBorder="0" applyAlignment="0" applyProtection="0"/>
    <xf numFmtId="0" fontId="19" fillId="0" borderId="9" applyNumberFormat="0" applyFill="0" applyAlignment="0" applyProtection="0"/>
    <xf numFmtId="0" fontId="20" fillId="0" borderId="0" applyNumberFormat="0" applyFill="0" applyBorder="0" applyAlignment="0" applyProtection="0"/>
    <xf numFmtId="44" fontId="21" fillId="0" borderId="0" applyFont="0" applyFill="0" applyBorder="0" applyAlignment="0" applyProtection="0"/>
    <xf numFmtId="9" fontId="21" fillId="0" borderId="0" applyFont="0" applyFill="0" applyBorder="0" applyAlignment="0" applyProtection="0"/>
    <xf numFmtId="168" fontId="52" fillId="0" borderId="0" applyFill="0" applyBorder="0" applyProtection="0">
      <alignment horizontal="left"/>
    </xf>
    <xf numFmtId="0" fontId="55" fillId="0" borderId="0" applyNumberFormat="0" applyFill="0" applyBorder="0" applyAlignment="0" applyProtection="0"/>
  </cellStyleXfs>
  <cellXfs count="115">
    <xf numFmtId="0" fontId="0" fillId="0" borderId="0" xfId="0"/>
    <xf numFmtId="0" fontId="22" fillId="23" borderId="0" xfId="0" applyFont="1" applyFill="1"/>
    <xf numFmtId="0" fontId="22" fillId="23" borderId="0" xfId="0" applyNumberFormat="1" applyFont="1" applyFill="1" applyBorder="1" applyProtection="1"/>
    <xf numFmtId="0" fontId="22" fillId="23" borderId="0" xfId="0" applyFont="1" applyFill="1" applyProtection="1"/>
    <xf numFmtId="0" fontId="22" fillId="21" borderId="0" xfId="0" applyFont="1" applyFill="1"/>
    <xf numFmtId="0" fontId="22" fillId="21" borderId="0" xfId="0" applyNumberFormat="1" applyFont="1" applyFill="1" applyBorder="1" applyProtection="1"/>
    <xf numFmtId="0" fontId="22" fillId="21" borderId="0" xfId="0" applyFont="1" applyFill="1" applyProtection="1"/>
    <xf numFmtId="0" fontId="23" fillId="21" borderId="0" xfId="0" applyFont="1" applyFill="1" applyProtection="1"/>
    <xf numFmtId="0" fontId="24" fillId="21" borderId="0" xfId="0" applyFont="1" applyFill="1" applyBorder="1" applyAlignment="1">
      <alignment vertical="center"/>
    </xf>
    <xf numFmtId="0" fontId="26" fillId="21" borderId="0" xfId="0" applyFont="1" applyFill="1" applyBorder="1" applyAlignment="1" applyProtection="1">
      <alignment vertical="center"/>
    </xf>
    <xf numFmtId="0" fontId="34" fillId="21" borderId="10" xfId="0" applyFont="1" applyFill="1" applyBorder="1" applyAlignment="1" applyProtection="1">
      <alignment horizontal="center" vertical="center"/>
    </xf>
    <xf numFmtId="0" fontId="22" fillId="21" borderId="0" xfId="0" applyNumberFormat="1" applyFont="1" applyFill="1" applyBorder="1" applyProtection="1">
      <protection locked="0"/>
    </xf>
    <xf numFmtId="0" fontId="22" fillId="21" borderId="0" xfId="0" applyFont="1" applyFill="1" applyProtection="1">
      <protection locked="0"/>
    </xf>
    <xf numFmtId="0" fontId="27" fillId="22" borderId="0" xfId="0" applyNumberFormat="1" applyFont="1" applyFill="1" applyBorder="1" applyProtection="1"/>
    <xf numFmtId="0" fontId="28" fillId="22" borderId="0" xfId="0" applyNumberFormat="1" applyFont="1" applyFill="1" applyBorder="1" applyAlignment="1" applyProtection="1">
      <alignment vertical="center"/>
      <protection locked="0"/>
    </xf>
    <xf numFmtId="0" fontId="28" fillId="22" borderId="0" xfId="0" applyFont="1" applyFill="1" applyBorder="1" applyAlignment="1" applyProtection="1">
      <alignment vertical="center"/>
      <protection locked="0"/>
    </xf>
    <xf numFmtId="0" fontId="29" fillId="22" borderId="0" xfId="0" applyFont="1" applyFill="1" applyBorder="1" applyAlignment="1" applyProtection="1">
      <alignment vertical="center"/>
      <protection locked="0"/>
    </xf>
    <xf numFmtId="0" fontId="33" fillId="22" borderId="0" xfId="0" applyFont="1" applyFill="1" applyAlignment="1" applyProtection="1">
      <alignment vertical="center"/>
    </xf>
    <xf numFmtId="0" fontId="33" fillId="22" borderId="0" xfId="0" applyNumberFormat="1" applyFont="1" applyFill="1" applyBorder="1" applyAlignment="1" applyProtection="1">
      <alignment vertical="center"/>
    </xf>
    <xf numFmtId="0" fontId="32" fillId="22" borderId="0" xfId="0" applyFont="1" applyFill="1" applyBorder="1" applyAlignment="1" applyProtection="1">
      <alignment horizontal="right" vertical="center" indent="1"/>
    </xf>
    <xf numFmtId="0" fontId="30" fillId="23" borderId="0" xfId="0" applyFont="1" applyFill="1" applyBorder="1" applyAlignment="1" applyProtection="1">
      <alignment vertical="center"/>
    </xf>
    <xf numFmtId="0" fontId="31" fillId="23" borderId="0" xfId="0" applyFont="1" applyFill="1" applyBorder="1" applyAlignment="1" applyProtection="1">
      <alignment horizontal="center" vertical="center" wrapText="1"/>
    </xf>
    <xf numFmtId="1" fontId="36" fillId="23" borderId="0" xfId="0" applyNumberFormat="1" applyFont="1" applyFill="1" applyBorder="1" applyAlignment="1" applyProtection="1">
      <alignment horizontal="center" vertical="center"/>
    </xf>
    <xf numFmtId="164" fontId="37" fillId="20" borderId="15" xfId="0" applyNumberFormat="1" applyFont="1" applyFill="1" applyBorder="1" applyAlignment="1" applyProtection="1">
      <alignment horizontal="center" vertical="center" shrinkToFit="1"/>
    </xf>
    <xf numFmtId="164" fontId="37" fillId="20" borderId="14" xfId="0" applyNumberFormat="1" applyFont="1" applyFill="1" applyBorder="1" applyAlignment="1" applyProtection="1">
      <alignment horizontal="center" vertical="center" shrinkToFit="1"/>
    </xf>
    <xf numFmtId="164" fontId="37" fillId="22" borderId="18" xfId="0" applyNumberFormat="1" applyFont="1" applyFill="1" applyBorder="1" applyAlignment="1" applyProtection="1">
      <alignment horizontal="center" vertical="center" shrinkToFit="1"/>
    </xf>
    <xf numFmtId="164" fontId="37" fillId="22" borderId="19" xfId="0" applyNumberFormat="1" applyFont="1" applyFill="1" applyBorder="1" applyAlignment="1" applyProtection="1">
      <alignment horizontal="center" vertical="center" shrinkToFit="1"/>
    </xf>
    <xf numFmtId="0" fontId="33" fillId="23" borderId="0" xfId="0" applyFont="1" applyFill="1" applyBorder="1" applyAlignment="1" applyProtection="1">
      <alignment vertical="center"/>
    </xf>
    <xf numFmtId="0" fontId="34" fillId="23" borderId="10" xfId="0" applyFont="1" applyFill="1" applyBorder="1" applyAlignment="1" applyProtection="1">
      <alignment horizontal="center" vertical="center"/>
    </xf>
    <xf numFmtId="0" fontId="41" fillId="23" borderId="0" xfId="0" applyFont="1" applyFill="1" applyBorder="1" applyAlignment="1" applyProtection="1">
      <alignment horizontal="left" vertical="center" indent="1"/>
    </xf>
    <xf numFmtId="0" fontId="24" fillId="21" borderId="21" xfId="0" applyFont="1" applyFill="1" applyBorder="1" applyAlignment="1">
      <alignment vertical="center"/>
    </xf>
    <xf numFmtId="0" fontId="41" fillId="23" borderId="14" xfId="0" applyFont="1" applyFill="1" applyBorder="1" applyAlignment="1" applyProtection="1">
      <alignment horizontal="left" vertical="center" indent="1"/>
    </xf>
    <xf numFmtId="0" fontId="41" fillId="23" borderId="14" xfId="0" applyFont="1" applyFill="1" applyBorder="1" applyAlignment="1" applyProtection="1">
      <alignment horizontal="center" vertical="center" wrapText="1"/>
    </xf>
    <xf numFmtId="0" fontId="42" fillId="22" borderId="20" xfId="0" applyFont="1" applyFill="1" applyBorder="1" applyAlignment="1" applyProtection="1">
      <alignment horizontal="center" vertical="center" wrapText="1"/>
    </xf>
    <xf numFmtId="0" fontId="42" fillId="22" borderId="22" xfId="0" applyFont="1" applyFill="1" applyBorder="1" applyAlignment="1" applyProtection="1">
      <alignment horizontal="center" vertical="center"/>
    </xf>
    <xf numFmtId="9" fontId="41" fillId="23" borderId="0" xfId="44" applyFont="1" applyFill="1" applyBorder="1" applyAlignment="1" applyProtection="1">
      <alignment horizontal="center" vertical="center"/>
    </xf>
    <xf numFmtId="9" fontId="22" fillId="21" borderId="0" xfId="44" applyFont="1" applyFill="1" applyProtection="1">
      <protection locked="0"/>
    </xf>
    <xf numFmtId="0" fontId="22" fillId="21" borderId="0" xfId="0" applyNumberFormat="1" applyFont="1" applyFill="1" applyProtection="1">
      <protection locked="0"/>
    </xf>
    <xf numFmtId="0" fontId="34" fillId="21" borderId="10" xfId="0" applyFont="1" applyFill="1" applyBorder="1" applyAlignment="1" applyProtection="1">
      <alignment horizontal="left" vertical="center" wrapText="1" indent="3"/>
    </xf>
    <xf numFmtId="9" fontId="41" fillId="23" borderId="0" xfId="44" applyFont="1" applyFill="1" applyBorder="1" applyAlignment="1" applyProtection="1">
      <alignment horizontal="right" vertical="center"/>
    </xf>
    <xf numFmtId="0" fontId="41" fillId="23" borderId="0" xfId="0" applyNumberFormat="1" applyFont="1" applyFill="1" applyBorder="1" applyAlignment="1" applyProtection="1">
      <alignment horizontal="right" vertical="center"/>
    </xf>
    <xf numFmtId="0" fontId="34" fillId="24" borderId="12" xfId="43" applyNumberFormat="1" applyFont="1" applyFill="1" applyBorder="1" applyAlignment="1" applyProtection="1">
      <alignment horizontal="right" vertical="center"/>
    </xf>
    <xf numFmtId="0" fontId="42" fillId="22" borderId="23" xfId="0" applyFont="1" applyFill="1" applyBorder="1" applyAlignment="1" applyProtection="1">
      <alignment horizontal="center" vertical="center"/>
    </xf>
    <xf numFmtId="15" fontId="34" fillId="24" borderId="0" xfId="43" applyNumberFormat="1" applyFont="1" applyFill="1" applyBorder="1" applyAlignment="1" applyProtection="1">
      <alignment horizontal="right" vertical="center"/>
    </xf>
    <xf numFmtId="15" fontId="35" fillId="24" borderId="11" xfId="44" applyNumberFormat="1" applyFont="1" applyFill="1" applyBorder="1" applyAlignment="1" applyProtection="1">
      <alignment horizontal="right" vertical="center"/>
    </xf>
    <xf numFmtId="0" fontId="22" fillId="24" borderId="0" xfId="0" applyFont="1" applyFill="1" applyProtection="1">
      <protection locked="0"/>
    </xf>
    <xf numFmtId="0" fontId="42" fillId="22" borderId="0" xfId="0" applyFont="1" applyFill="1" applyBorder="1" applyAlignment="1" applyProtection="1">
      <alignment horizontal="center" vertical="center"/>
    </xf>
    <xf numFmtId="167" fontId="41" fillId="23" borderId="0" xfId="0" applyNumberFormat="1" applyFont="1" applyFill="1" applyBorder="1" applyAlignment="1" applyProtection="1">
      <alignment horizontal="center" vertical="center"/>
    </xf>
    <xf numFmtId="167" fontId="34" fillId="21" borderId="10" xfId="0" applyNumberFormat="1" applyFont="1" applyFill="1" applyBorder="1" applyAlignment="1" applyProtection="1">
      <alignment horizontal="center" vertical="center"/>
    </xf>
    <xf numFmtId="167" fontId="34" fillId="24" borderId="10" xfId="0" applyNumberFormat="1" applyFont="1" applyFill="1" applyBorder="1" applyAlignment="1" applyProtection="1">
      <alignment horizontal="center" vertical="center"/>
    </xf>
    <xf numFmtId="0" fontId="40" fillId="21" borderId="0" xfId="0" applyNumberFormat="1" applyFont="1" applyFill="1" applyBorder="1" applyAlignment="1" applyProtection="1">
      <alignment horizontal="left" vertical="top"/>
      <protection locked="0"/>
    </xf>
    <xf numFmtId="0" fontId="38" fillId="22" borderId="0" xfId="0" applyFont="1" applyFill="1" applyBorder="1" applyAlignment="1" applyProtection="1">
      <alignment vertical="center"/>
    </xf>
    <xf numFmtId="0" fontId="38" fillId="21" borderId="26" xfId="0" applyFont="1" applyFill="1" applyBorder="1" applyAlignment="1" applyProtection="1">
      <alignment horizontal="center" vertical="center"/>
    </xf>
    <xf numFmtId="0" fontId="34" fillId="21" borderId="32" xfId="0" applyFont="1" applyFill="1" applyBorder="1" applyAlignment="1" applyProtection="1">
      <alignment horizontal="center" vertical="center"/>
    </xf>
    <xf numFmtId="0" fontId="34" fillId="21" borderId="12" xfId="0" applyFont="1" applyFill="1" applyBorder="1" applyAlignment="1" applyProtection="1">
      <alignment horizontal="center" vertical="center"/>
    </xf>
    <xf numFmtId="0" fontId="34" fillId="21" borderId="31" xfId="0" applyFont="1" applyFill="1" applyBorder="1" applyAlignment="1" applyProtection="1">
      <alignment horizontal="center" vertical="center"/>
    </xf>
    <xf numFmtId="15" fontId="35" fillId="24" borderId="24" xfId="44" applyNumberFormat="1" applyFont="1" applyFill="1" applyBorder="1" applyAlignment="1" applyProtection="1">
      <alignment horizontal="right" vertical="center"/>
    </xf>
    <xf numFmtId="0" fontId="34" fillId="24" borderId="28" xfId="43" applyNumberFormat="1" applyFont="1" applyFill="1" applyBorder="1" applyAlignment="1" applyProtection="1">
      <alignment horizontal="right" vertical="center"/>
    </xf>
    <xf numFmtId="15" fontId="34" fillId="24" borderId="28" xfId="43" applyNumberFormat="1" applyFont="1" applyFill="1" applyBorder="1" applyAlignment="1" applyProtection="1">
      <alignment horizontal="right" vertical="center"/>
    </xf>
    <xf numFmtId="15" fontId="35" fillId="24" borderId="28" xfId="44" applyNumberFormat="1" applyFont="1" applyFill="1" applyBorder="1" applyAlignment="1" applyProtection="1">
      <alignment horizontal="right" vertical="center"/>
    </xf>
    <xf numFmtId="15" fontId="35" fillId="24" borderId="25" xfId="44" applyNumberFormat="1" applyFont="1" applyFill="1" applyBorder="1" applyAlignment="1" applyProtection="1">
      <alignment horizontal="right" vertical="center"/>
    </xf>
    <xf numFmtId="0" fontId="34" fillId="24" borderId="29" xfId="43" applyNumberFormat="1" applyFont="1" applyFill="1" applyBorder="1" applyAlignment="1" applyProtection="1">
      <alignment horizontal="right" vertical="center"/>
    </xf>
    <xf numFmtId="15" fontId="34" fillId="24" borderId="29" xfId="43" applyNumberFormat="1" applyFont="1" applyFill="1" applyBorder="1" applyAlignment="1" applyProtection="1">
      <alignment horizontal="right" vertical="center"/>
    </xf>
    <xf numFmtId="15" fontId="35" fillId="24" borderId="29" xfId="44" applyNumberFormat="1" applyFont="1" applyFill="1" applyBorder="1" applyAlignment="1" applyProtection="1">
      <alignment horizontal="right" vertical="center"/>
    </xf>
    <xf numFmtId="0" fontId="22" fillId="21" borderId="0" xfId="0" applyFont="1" applyFill="1" applyBorder="1" applyProtection="1">
      <protection locked="0"/>
    </xf>
    <xf numFmtId="0" fontId="22" fillId="23" borderId="0" xfId="0" applyFont="1" applyFill="1" applyBorder="1" applyProtection="1">
      <protection locked="0"/>
    </xf>
    <xf numFmtId="0" fontId="42" fillId="22" borderId="0" xfId="0" applyFont="1" applyFill="1" applyBorder="1" applyAlignment="1" applyProtection="1">
      <alignment horizontal="right" vertical="center" indent="1"/>
    </xf>
    <xf numFmtId="9" fontId="35" fillId="24" borderId="11" xfId="44" applyFont="1" applyFill="1" applyBorder="1" applyAlignment="1" applyProtection="1">
      <alignment horizontal="center" vertical="center"/>
    </xf>
    <xf numFmtId="0" fontId="39" fillId="20" borderId="10" xfId="0" applyFont="1" applyFill="1" applyBorder="1" applyAlignment="1" applyProtection="1">
      <alignment horizontal="left" vertical="center" wrapText="1" indent="2"/>
    </xf>
    <xf numFmtId="167" fontId="39" fillId="20" borderId="12" xfId="0" applyNumberFormat="1" applyFont="1" applyFill="1" applyBorder="1" applyAlignment="1" applyProtection="1">
      <alignment horizontal="center" vertical="center"/>
    </xf>
    <xf numFmtId="9" fontId="45" fillId="20" borderId="11" xfId="44" applyFont="1" applyFill="1" applyBorder="1" applyAlignment="1" applyProtection="1">
      <alignment horizontal="center" vertical="center"/>
    </xf>
    <xf numFmtId="0" fontId="39" fillId="20" borderId="12" xfId="43" applyNumberFormat="1" applyFont="1" applyFill="1" applyBorder="1" applyAlignment="1" applyProtection="1">
      <alignment horizontal="right" vertical="center"/>
    </xf>
    <xf numFmtId="0" fontId="39" fillId="20" borderId="0" xfId="43" applyNumberFormat="1" applyFont="1" applyFill="1" applyBorder="1" applyAlignment="1" applyProtection="1">
      <alignment horizontal="right" vertical="center"/>
    </xf>
    <xf numFmtId="15" fontId="45" fillId="20" borderId="11" xfId="44" applyNumberFormat="1" applyFont="1" applyFill="1" applyBorder="1" applyAlignment="1" applyProtection="1">
      <alignment horizontal="right" vertical="center"/>
    </xf>
    <xf numFmtId="9" fontId="43" fillId="20" borderId="33" xfId="44" applyFont="1" applyFill="1" applyBorder="1" applyAlignment="1" applyProtection="1">
      <alignment horizontal="center" vertical="center"/>
    </xf>
    <xf numFmtId="9" fontId="43" fillId="20" borderId="0" xfId="44" applyFont="1" applyFill="1" applyBorder="1" applyAlignment="1" applyProtection="1">
      <alignment horizontal="center" vertical="center"/>
    </xf>
    <xf numFmtId="9" fontId="43" fillId="20" borderId="11" xfId="44" applyFont="1" applyFill="1" applyBorder="1" applyAlignment="1" applyProtection="1">
      <alignment horizontal="center" vertical="center"/>
    </xf>
    <xf numFmtId="0" fontId="48" fillId="23" borderId="0" xfId="0" applyFont="1" applyFill="1" applyAlignment="1">
      <alignment vertical="center"/>
    </xf>
    <xf numFmtId="0" fontId="48" fillId="23" borderId="0" xfId="0" applyFont="1" applyFill="1" applyAlignment="1">
      <alignment horizontal="center"/>
    </xf>
    <xf numFmtId="0" fontId="49" fillId="23" borderId="0" xfId="0" applyFont="1" applyFill="1" applyAlignment="1">
      <alignment vertical="center"/>
    </xf>
    <xf numFmtId="0" fontId="51" fillId="23" borderId="0" xfId="0" applyFont="1" applyFill="1" applyAlignment="1">
      <alignment vertical="center"/>
    </xf>
    <xf numFmtId="168" fontId="53" fillId="23" borderId="0" xfId="45" applyFont="1" applyFill="1">
      <alignment horizontal="left"/>
    </xf>
    <xf numFmtId="0" fontId="50" fillId="23" borderId="0" xfId="34" applyFont="1" applyFill="1" applyBorder="1" applyAlignment="1" applyProtection="1">
      <alignment vertical="center"/>
    </xf>
    <xf numFmtId="0" fontId="54" fillId="23" borderId="0" xfId="0" applyFont="1" applyFill="1" applyAlignment="1">
      <alignment vertical="center"/>
    </xf>
    <xf numFmtId="0" fontId="26" fillId="23" borderId="0" xfId="0" applyFont="1" applyFill="1" applyProtection="1"/>
    <xf numFmtId="0" fontId="54" fillId="23" borderId="0" xfId="0" applyFont="1" applyFill="1" applyAlignment="1">
      <alignment horizontal="center" vertical="center"/>
    </xf>
    <xf numFmtId="0" fontId="56" fillId="23" borderId="0" xfId="0" applyFont="1" applyFill="1" applyAlignment="1">
      <alignment vertical="center"/>
    </xf>
    <xf numFmtId="0" fontId="0" fillId="0" borderId="41" xfId="0" applyBorder="1"/>
    <xf numFmtId="167" fontId="59" fillId="23" borderId="0" xfId="0" applyNumberFormat="1" applyFont="1" applyFill="1" applyBorder="1" applyAlignment="1" applyProtection="1">
      <alignment horizontal="center" vertical="center"/>
    </xf>
    <xf numFmtId="9" fontId="44" fillId="21" borderId="0" xfId="44" applyFont="1" applyFill="1" applyBorder="1" applyAlignment="1" applyProtection="1">
      <alignment horizontal="center" vertical="center"/>
    </xf>
    <xf numFmtId="9" fontId="44" fillId="21" borderId="29" xfId="44" applyFont="1" applyFill="1" applyBorder="1" applyAlignment="1" applyProtection="1">
      <alignment horizontal="center" vertical="center"/>
    </xf>
    <xf numFmtId="9" fontId="44" fillId="21" borderId="30" xfId="44" applyFont="1" applyFill="1" applyBorder="1" applyAlignment="1" applyProtection="1">
      <alignment horizontal="center" vertical="center"/>
    </xf>
    <xf numFmtId="0" fontId="47" fillId="21" borderId="0" xfId="0" applyNumberFormat="1" applyFont="1" applyFill="1" applyBorder="1" applyAlignment="1" applyProtection="1">
      <alignment horizontal="left" vertical="top"/>
      <protection locked="0"/>
    </xf>
    <xf numFmtId="0" fontId="25" fillId="21" borderId="0" xfId="34" applyFont="1" applyFill="1" applyAlignment="1" applyProtection="1">
      <alignment horizontal="left" vertical="center"/>
    </xf>
    <xf numFmtId="165" fontId="38" fillId="22" borderId="13" xfId="0" applyNumberFormat="1" applyFont="1" applyFill="1" applyBorder="1" applyAlignment="1" applyProtection="1">
      <alignment horizontal="center" vertical="center" shrinkToFit="1"/>
    </xf>
    <xf numFmtId="165" fontId="38" fillId="22" borderId="17" xfId="0" applyNumberFormat="1" applyFont="1" applyFill="1" applyBorder="1" applyAlignment="1" applyProtection="1">
      <alignment horizontal="center" vertical="center" shrinkToFit="1"/>
    </xf>
    <xf numFmtId="166" fontId="38" fillId="21" borderId="0" xfId="0" applyNumberFormat="1" applyFont="1" applyFill="1" applyBorder="1" applyAlignment="1" applyProtection="1">
      <alignment horizontal="center" vertical="center" shrinkToFit="1"/>
      <protection locked="0"/>
    </xf>
    <xf numFmtId="0" fontId="58" fillId="23" borderId="40" xfId="34" applyFont="1" applyFill="1" applyBorder="1" applyAlignment="1" applyProtection="1">
      <alignment horizontal="center" vertical="center"/>
    </xf>
    <xf numFmtId="0" fontId="58" fillId="23" borderId="0" xfId="34" applyFont="1" applyFill="1" applyBorder="1" applyAlignment="1" applyProtection="1">
      <alignment horizontal="center" vertical="center"/>
    </xf>
    <xf numFmtId="0" fontId="57" fillId="26" borderId="34" xfId="34" applyFont="1" applyFill="1" applyBorder="1" applyAlignment="1" applyProtection="1">
      <alignment horizontal="center" vertical="center"/>
    </xf>
    <xf numFmtId="0" fontId="57" fillId="26" borderId="35" xfId="34" applyFont="1" applyFill="1" applyBorder="1" applyAlignment="1" applyProtection="1">
      <alignment horizontal="center" vertical="center"/>
    </xf>
    <xf numFmtId="0" fontId="57" fillId="26" borderId="36" xfId="34" applyFont="1" applyFill="1" applyBorder="1" applyAlignment="1" applyProtection="1">
      <alignment horizontal="center" vertical="center"/>
    </xf>
    <xf numFmtId="0" fontId="57" fillId="25" borderId="37" xfId="34" applyNumberFormat="1" applyFont="1" applyFill="1" applyBorder="1" applyAlignment="1" applyProtection="1">
      <alignment horizontal="center" vertical="center" wrapText="1"/>
    </xf>
    <xf numFmtId="0" fontId="57" fillId="25" borderId="38" xfId="34" applyNumberFormat="1" applyFont="1" applyFill="1" applyBorder="1" applyAlignment="1" applyProtection="1">
      <alignment horizontal="center" vertical="center" wrapText="1"/>
    </xf>
    <xf numFmtId="0" fontId="57" fillId="25" borderId="39" xfId="34" applyNumberFormat="1" applyFont="1" applyFill="1" applyBorder="1" applyAlignment="1" applyProtection="1">
      <alignment horizontal="center" vertical="center" wrapText="1"/>
    </xf>
    <xf numFmtId="0" fontId="41" fillId="23" borderId="27" xfId="0" applyFont="1" applyFill="1" applyBorder="1" applyAlignment="1" applyProtection="1">
      <alignment horizontal="center" vertical="center" wrapText="1"/>
    </xf>
    <xf numFmtId="0" fontId="41" fillId="23" borderId="0" xfId="0" applyFont="1" applyFill="1" applyBorder="1" applyAlignment="1" applyProtection="1">
      <alignment horizontal="center" vertical="center" wrapText="1"/>
    </xf>
    <xf numFmtId="9" fontId="44" fillId="21" borderId="42" xfId="44" applyFont="1" applyFill="1" applyBorder="1" applyAlignment="1" applyProtection="1">
      <alignment horizontal="center" vertical="center"/>
    </xf>
    <xf numFmtId="9" fontId="44" fillId="21" borderId="28" xfId="44" applyFont="1" applyFill="1" applyBorder="1" applyAlignment="1" applyProtection="1">
      <alignment horizontal="center" vertical="center"/>
    </xf>
    <xf numFmtId="0" fontId="42" fillId="22" borderId="0" xfId="0" applyFont="1" applyFill="1" applyBorder="1" applyAlignment="1" applyProtection="1">
      <alignment horizontal="center" vertical="center"/>
    </xf>
    <xf numFmtId="0" fontId="42" fillId="22" borderId="15" xfId="0" applyFont="1" applyFill="1" applyBorder="1" applyAlignment="1" applyProtection="1">
      <alignment horizontal="center" vertical="center"/>
    </xf>
    <xf numFmtId="0" fontId="42" fillId="22" borderId="14" xfId="0" applyFont="1" applyFill="1" applyBorder="1" applyAlignment="1" applyProtection="1">
      <alignment horizontal="center" vertical="center"/>
    </xf>
    <xf numFmtId="0" fontId="42" fillId="22" borderId="16" xfId="0" applyFont="1" applyFill="1" applyBorder="1" applyAlignment="1" applyProtection="1">
      <alignment horizontal="center" vertical="center"/>
    </xf>
    <xf numFmtId="0" fontId="46" fillId="22" borderId="0" xfId="0" applyFont="1" applyFill="1" applyBorder="1" applyAlignment="1" applyProtection="1">
      <alignment horizontal="right" vertical="center"/>
    </xf>
    <xf numFmtId="0" fontId="46" fillId="22" borderId="43" xfId="0" applyFont="1" applyFill="1" applyBorder="1" applyAlignment="1" applyProtection="1">
      <alignment horizontal="right" vertical="center"/>
    </xf>
  </cellXfs>
  <cellStyles count="47">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Activity" xfId="45"/>
    <cellStyle name="Bad" xfId="25" builtinId="27" customBuiltin="1"/>
    <cellStyle name="Calculation" xfId="26" builtinId="22" customBuiltin="1"/>
    <cellStyle name="Check Cell" xfId="27" builtinId="23" customBuiltin="1"/>
    <cellStyle name="Currency" xfId="43" builtinId="4"/>
    <cellStyle name="Explanatory Text" xfId="28" builtinId="53" customBuiltin="1"/>
    <cellStyle name="Followed Hyperlink" xfId="46" builtinId="9"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Hyperlink" xfId="34" builtinId="8"/>
    <cellStyle name="Input" xfId="35" builtinId="20" customBuiltin="1"/>
    <cellStyle name="Linked Cell" xfId="36" builtinId="24" customBuiltin="1"/>
    <cellStyle name="Neutral" xfId="37" builtinId="28" customBuiltin="1"/>
    <cellStyle name="Normal" xfId="0" builtinId="0"/>
    <cellStyle name="Note" xfId="38" builtinId="10" customBuiltin="1"/>
    <cellStyle name="Output" xfId="39" builtinId="21" customBuiltin="1"/>
    <cellStyle name="Percent" xfId="44" builtinId="5"/>
    <cellStyle name="Title" xfId="40" builtinId="15" customBuiltin="1"/>
    <cellStyle name="Total" xfId="41" builtinId="25" customBuiltin="1"/>
    <cellStyle name="Warning Text" xfId="42" builtinId="11" customBuiltin="1"/>
  </cellStyles>
  <dxfs count="8">
    <dxf>
      <font>
        <color rgb="FFFF0000"/>
      </font>
    </dxf>
    <dxf>
      <font>
        <color rgb="FFFF0000"/>
      </font>
    </dxf>
    <dxf>
      <font>
        <color rgb="FFFF0000"/>
      </font>
    </dxf>
    <dxf>
      <font>
        <color rgb="FFFF0000"/>
      </font>
    </dxf>
    <dxf>
      <font>
        <color rgb="FFFF0000"/>
      </font>
    </dxf>
    <dxf>
      <font>
        <color rgb="FFFF0000"/>
      </font>
    </dxf>
    <dxf>
      <fill>
        <patternFill>
          <bgColor theme="4"/>
        </patternFill>
      </fill>
    </dxf>
    <dxf>
      <font>
        <color theme="0"/>
      </font>
      <fill>
        <patternFill>
          <bgColor theme="9" tint="-0.24994659260841701"/>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99FF99"/>
      <rgbColor rgb="000000FF"/>
      <rgbColor rgb="00FFFF00"/>
      <rgbColor rgb="00DE3018"/>
      <rgbColor rgb="0053D4C9"/>
      <rgbColor rgb="006B0C00"/>
      <rgbColor rgb="00006500"/>
      <rgbColor rgb="00182C63"/>
      <rgbColor rgb="00819C00"/>
      <rgbColor rgb="00C9B783"/>
      <rgbColor rgb="00007F74"/>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6699FF"/>
      <rgbColor rgb="00CCECFF"/>
      <rgbColor rgb="00D6F4D9"/>
      <rgbColor rgb="00FFFFCC"/>
      <rgbColor rgb="0099CCFF"/>
      <rgbColor rgb="00FAC8D7"/>
      <rgbColor rgb="00F3F0E4"/>
      <rgbColor rgb="00E4E8F3"/>
      <rgbColor rgb="001849B5"/>
      <rgbColor rgb="0036ACA2"/>
      <rgbColor rgb="00F0BA00"/>
      <rgbColor rgb="00BCC5E1"/>
      <rgbColor rgb="008394C9"/>
      <rgbColor rgb="003B4E87"/>
      <rgbColor rgb="0087743B"/>
      <rgbColor rgb="00C0C0C0"/>
      <rgbColor rgb="00003366"/>
      <rgbColor rgb="00109618"/>
      <rgbColor rgb="00085108"/>
      <rgbColor rgb="00635100"/>
      <rgbColor rgb="00273359"/>
      <rgbColor rgb="00E1D8BC"/>
      <rgbColor rgb="00594C27"/>
      <rgbColor rgb="00333333"/>
    </indexedColors>
    <mruColors>
      <color rgb="FFFFCCCC"/>
      <color rgb="FFFF9900"/>
      <color rgb="FF91D0FF"/>
      <color rgb="FFCC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https://www.officetimeline.com/14-days-trial?source=project-schedule-template-excel" TargetMode="Externa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jpg"/></Relationships>
</file>

<file path=xl/drawings/drawing1.xml><?xml version="1.0" encoding="utf-8"?>
<xdr:wsDr xmlns:xdr="http://schemas.openxmlformats.org/drawingml/2006/spreadsheetDrawing" xmlns:a="http://schemas.openxmlformats.org/drawingml/2006/main">
  <xdr:twoCellAnchor editAs="oneCell">
    <xdr:from>
      <xdr:col>1</xdr:col>
      <xdr:colOff>83342</xdr:colOff>
      <xdr:row>38</xdr:row>
      <xdr:rowOff>142875</xdr:rowOff>
    </xdr:from>
    <xdr:to>
      <xdr:col>12</xdr:col>
      <xdr:colOff>107156</xdr:colOff>
      <xdr:row>50</xdr:row>
      <xdr:rowOff>561136</xdr:rowOff>
    </xdr:to>
    <xdr:pic>
      <xdr:nvPicPr>
        <xdr:cNvPr id="3" name="Picture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33373" y="8310563"/>
          <a:ext cx="5560221" cy="2990011"/>
        </a:xfrm>
        <a:prstGeom prst="rect">
          <a:avLst/>
        </a:prstGeom>
      </xdr:spPr>
    </xdr:pic>
    <xdr:clientData/>
  </xdr:twoCellAnchor>
  <xdr:twoCellAnchor editAs="absolute">
    <xdr:from>
      <xdr:col>6</xdr:col>
      <xdr:colOff>610658</xdr:colOff>
      <xdr:row>7</xdr:row>
      <xdr:rowOff>3175</xdr:rowOff>
    </xdr:from>
    <xdr:to>
      <xdr:col>25</xdr:col>
      <xdr:colOff>14111</xdr:colOff>
      <xdr:row>10</xdr:row>
      <xdr:rowOff>238125</xdr:rowOff>
    </xdr:to>
    <xdr:sp macro="" textlink="">
      <xdr:nvSpPr>
        <xdr:cNvPr id="8236" name="Text Box 44" hidden="1">
          <a:extLst>
            <a:ext uri="{FF2B5EF4-FFF2-40B4-BE49-F238E27FC236}">
              <a16:creationId xmlns:a16="http://schemas.microsoft.com/office/drawing/2014/main" id="{00000000-0008-0000-0000-00002C200000}"/>
            </a:ext>
          </a:extLst>
        </xdr:cNvPr>
        <xdr:cNvSpPr txBox="1">
          <a:spLocks noChangeArrowheads="1"/>
        </xdr:cNvSpPr>
      </xdr:nvSpPr>
      <xdr:spPr bwMode="auto">
        <a:xfrm>
          <a:off x="4953000" y="1371600"/>
          <a:ext cx="3419475" cy="1104900"/>
        </a:xfrm>
        <a:prstGeom prst="rect">
          <a:avLst/>
        </a:prstGeom>
        <a:solidFill>
          <a:srgbClr val="FFFFE1"/>
        </a:solidFill>
        <a:ln w="9525">
          <a:solidFill>
            <a:srgbClr val="000000"/>
          </a:solidFill>
          <a:miter lim="800000"/>
          <a:headEnd/>
          <a:tailEnd/>
        </a:ln>
        <a:effectLst>
          <a:outerShdw dist="35921" dir="2700000" algn="ctr" rotWithShape="0">
            <a:srgbClr val="000000"/>
          </a:outerShdw>
        </a:effectLst>
        <a:extLst>
          <a:ext uri="{53640926-AAD7-44D8-BBD7-CCE9431645EC}">
            <a14:shadowObscured xmlns:a14="http://schemas.microsoft.com/office/drawing/2010/main" val="1"/>
          </a:ext>
        </a:extLst>
      </xdr:spPr>
    </xdr:sp>
    <xdr:clientData/>
  </xdr:twoCellAnchor>
  <xdr:twoCellAnchor>
    <xdr:from>
      <xdr:col>2</xdr:col>
      <xdr:colOff>8466</xdr:colOff>
      <xdr:row>31</xdr:row>
      <xdr:rowOff>104493</xdr:rowOff>
    </xdr:from>
    <xdr:to>
      <xdr:col>12</xdr:col>
      <xdr:colOff>25399</xdr:colOff>
      <xdr:row>37</xdr:row>
      <xdr:rowOff>169333</xdr:rowOff>
    </xdr:to>
    <xdr:sp macro="" textlink="">
      <xdr:nvSpPr>
        <xdr:cNvPr id="4" name="Timeline Tips" descr="The role of the Position values in the Project Details table is to prevent the Milestone labels from overlapping each other on the timeline. Use positive numbers to position labels above the timeline and negative numbers to position them below.&#10;&#10;To add additional Milestones, either insert new rows within the table or start typing below the last table entry and the table will automatically expand to accommodate your newly added data.  " title="Project Timeline Tips">
          <a:hlinkClick xmlns:r="http://schemas.openxmlformats.org/officeDocument/2006/relationships" r:id="rId2"/>
        </xdr:cNvPr>
        <xdr:cNvSpPr txBox="1"/>
      </xdr:nvSpPr>
      <xdr:spPr>
        <a:xfrm>
          <a:off x="460904" y="6771993"/>
          <a:ext cx="5350933" cy="1350715"/>
        </a:xfrm>
        <a:prstGeom prst="wedgeRectCallout">
          <a:avLst>
            <a:gd name="adj1" fmla="val 24987"/>
            <a:gd name="adj2" fmla="val 84471"/>
          </a:avLst>
        </a:prstGeom>
        <a:solidFill>
          <a:schemeClr val="bg1">
            <a:lumMod val="95000"/>
          </a:schemeClr>
        </a:solidFill>
        <a:ln w="9525" cmpd="sng">
          <a:solidFill>
            <a:schemeClr val="tx1">
              <a:lumMod val="65000"/>
              <a:lumOff val="3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82880" rtlCol="0" anchor="ctr"/>
        <a:lstStyle/>
        <a:p>
          <a:r>
            <a:rPr lang="en-US" sz="1050" b="1" spc="30" baseline="0">
              <a:solidFill>
                <a:srgbClr val="30966D"/>
              </a:solidFill>
              <a:effectLst/>
              <a:latin typeface="Century Gothic" panose="020B0502020202020204" pitchFamily="34" charset="0"/>
              <a:ea typeface="+mn-ea"/>
              <a:cs typeface="+mn-cs"/>
            </a:rPr>
            <a:t>3 Easy steps to instantly turn Excel data into a PowerPoint slide </a:t>
          </a:r>
        </a:p>
        <a:p>
          <a:endParaRPr lang="en-US" sz="800">
            <a:solidFill>
              <a:schemeClr val="tx1">
                <a:lumMod val="50000"/>
                <a:lumOff val="50000"/>
              </a:schemeClr>
            </a:solidFill>
            <a:effectLst/>
            <a:latin typeface="Century Gothic" panose="020B0502020202020204" pitchFamily="34" charset="0"/>
            <a:ea typeface="+mn-ea"/>
            <a:cs typeface="+mn-cs"/>
          </a:endParaRPr>
        </a:p>
        <a:p>
          <a:pPr marL="0" indent="0">
            <a:buClr>
              <a:schemeClr val="accent1"/>
            </a:buClr>
            <a:buFontTx/>
            <a:buNone/>
          </a:pPr>
          <a:r>
            <a:rPr lang="en-US" sz="800" spc="20" baseline="0">
              <a:solidFill>
                <a:schemeClr val="tx1">
                  <a:lumMod val="50000"/>
                  <a:lumOff val="50000"/>
                </a:schemeClr>
              </a:solidFill>
              <a:effectLst/>
              <a:latin typeface="Century Gothic" panose="020B0502020202020204" pitchFamily="34" charset="0"/>
              <a:ea typeface="+mn-ea"/>
              <a:cs typeface="+mn-cs"/>
            </a:rPr>
            <a:t>1. </a:t>
          </a:r>
          <a:r>
            <a:rPr lang="en-US" sz="800" u="sng" spc="20" baseline="0">
              <a:solidFill>
                <a:srgbClr val="D24626"/>
              </a:solidFill>
              <a:effectLst/>
              <a:latin typeface="Century Gothic" panose="020B0502020202020204" pitchFamily="34" charset="0"/>
              <a:ea typeface="+mn-ea"/>
              <a:cs typeface="+mn-cs"/>
            </a:rPr>
            <a:t>Download the Free Office Timeline plug-in for PowerPoint - 14-day Trial Edition.</a:t>
          </a:r>
          <a:r>
            <a:rPr lang="en-US" sz="800" spc="20" baseline="0">
              <a:solidFill>
                <a:schemeClr val="tx1">
                  <a:lumMod val="50000"/>
                  <a:lumOff val="50000"/>
                </a:schemeClr>
              </a:solidFill>
              <a:effectLst/>
              <a:latin typeface="Century Gothic" panose="020B0502020202020204" pitchFamily="34" charset="0"/>
              <a:ea typeface="+mn-ea"/>
              <a:cs typeface="+mn-cs"/>
            </a:rPr>
            <a:t/>
          </a:r>
          <a:br>
            <a:rPr lang="en-US" sz="800" spc="20" baseline="0">
              <a:solidFill>
                <a:schemeClr val="tx1">
                  <a:lumMod val="50000"/>
                  <a:lumOff val="50000"/>
                </a:schemeClr>
              </a:solidFill>
              <a:effectLst/>
              <a:latin typeface="Century Gothic" panose="020B0502020202020204" pitchFamily="34" charset="0"/>
              <a:ea typeface="+mn-ea"/>
              <a:cs typeface="+mn-cs"/>
            </a:rPr>
          </a:br>
          <a:endParaRPr lang="en-US" sz="800" spc="20" baseline="0">
            <a:solidFill>
              <a:schemeClr val="tx1">
                <a:lumMod val="50000"/>
                <a:lumOff val="50000"/>
              </a:schemeClr>
            </a:solidFill>
            <a:effectLst/>
            <a:latin typeface="Century Gothic" panose="020B0502020202020204" pitchFamily="34" charset="0"/>
            <a:ea typeface="+mn-ea"/>
            <a:cs typeface="+mn-cs"/>
          </a:endParaRPr>
        </a:p>
        <a:p>
          <a:pPr marL="0" indent="0">
            <a:buClr>
              <a:schemeClr val="accent1"/>
            </a:buClr>
            <a:buFontTx/>
            <a:buNone/>
          </a:pPr>
          <a:r>
            <a:rPr lang="en-US" sz="800" spc="20" baseline="0">
              <a:solidFill>
                <a:schemeClr val="tx1">
                  <a:lumMod val="50000"/>
                  <a:lumOff val="50000"/>
                </a:schemeClr>
              </a:solidFill>
              <a:effectLst/>
              <a:latin typeface="Century Gothic" panose="020B0502020202020204" pitchFamily="34" charset="0"/>
              <a:ea typeface="+mn-ea"/>
              <a:cs typeface="+mn-cs"/>
            </a:rPr>
            <a:t>2. Open PowerPoint and click on NEW Timeline from the Office Timeline tab inside of PowerPoint.  </a:t>
          </a:r>
        </a:p>
        <a:p>
          <a:pPr marL="0" indent="0">
            <a:buClr>
              <a:schemeClr val="accent1"/>
            </a:buClr>
            <a:buFontTx/>
            <a:buNone/>
          </a:pPr>
          <a:r>
            <a:rPr lang="en-US" sz="800" spc="20" baseline="0">
              <a:solidFill>
                <a:schemeClr val="tx1">
                  <a:lumMod val="50000"/>
                  <a:lumOff val="50000"/>
                </a:schemeClr>
              </a:solidFill>
              <a:effectLst/>
              <a:latin typeface="Century Gothic" panose="020B0502020202020204" pitchFamily="34" charset="0"/>
              <a:ea typeface="+mn-ea"/>
              <a:cs typeface="+mn-cs"/>
            </a:rPr>
            <a:t>    Copy your Excel table and paste it into Office Timeline with the PASTE button.</a:t>
          </a:r>
        </a:p>
        <a:p>
          <a:pPr marL="0" indent="0">
            <a:buClr>
              <a:schemeClr val="accent1"/>
            </a:buClr>
            <a:buFontTx/>
            <a:buNone/>
          </a:pPr>
          <a:endParaRPr lang="en-US" sz="800" spc="20" baseline="0">
            <a:solidFill>
              <a:schemeClr val="tx1">
                <a:lumMod val="50000"/>
                <a:lumOff val="50000"/>
              </a:schemeClr>
            </a:solidFill>
            <a:effectLst/>
            <a:latin typeface="Century Gothic" panose="020B0502020202020204" pitchFamily="34" charset="0"/>
            <a:ea typeface="+mn-ea"/>
            <a:cs typeface="+mn-cs"/>
          </a:endParaRPr>
        </a:p>
        <a:p>
          <a:pPr marL="0" indent="0">
            <a:buClr>
              <a:schemeClr val="accent1"/>
            </a:buClr>
            <a:buFontTx/>
            <a:buNone/>
          </a:pPr>
          <a:r>
            <a:rPr lang="en-US" sz="800" spc="20" baseline="0">
              <a:solidFill>
                <a:schemeClr val="tx1">
                  <a:lumMod val="50000"/>
                  <a:lumOff val="50000"/>
                </a:schemeClr>
              </a:solidFill>
              <a:effectLst/>
              <a:latin typeface="Century Gothic" panose="020B0502020202020204" pitchFamily="34" charset="0"/>
              <a:ea typeface="+mn-ea"/>
              <a:cs typeface="+mn-cs"/>
            </a:rPr>
            <a:t>3. Click the green SAVE button to instantly produce your Project Schedule slide.  </a:t>
          </a:r>
        </a:p>
      </xdr:txBody>
    </xdr:sp>
    <xdr:clientData fPrintsWithSheet="0"/>
  </xdr:twoCellAnchor>
  <xdr:twoCellAnchor editAs="oneCell">
    <xdr:from>
      <xdr:col>14</xdr:col>
      <xdr:colOff>83345</xdr:colOff>
      <xdr:row>33</xdr:row>
      <xdr:rowOff>190500</xdr:rowOff>
    </xdr:from>
    <xdr:to>
      <xdr:col>49</xdr:col>
      <xdr:colOff>142874</xdr:colOff>
      <xdr:row>50</xdr:row>
      <xdr:rowOff>612831</xdr:rowOff>
    </xdr:to>
    <xdr:pic>
      <xdr:nvPicPr>
        <xdr:cNvPr id="5" name="Picture 4"/>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6096001" y="7286625"/>
          <a:ext cx="7560467" cy="406564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605367</xdr:colOff>
      <xdr:row>2</xdr:row>
      <xdr:rowOff>19050</xdr:rowOff>
    </xdr:from>
    <xdr:to>
      <xdr:col>12</xdr:col>
      <xdr:colOff>38101</xdr:colOff>
      <xdr:row>25</xdr:row>
      <xdr:rowOff>123825</xdr:rowOff>
    </xdr:to>
    <xdr:sp macro="" textlink="">
      <xdr:nvSpPr>
        <xdr:cNvPr id="2" name="Timeline Tips" descr="Enter your dates and milestone descriptions inside the Project Details table, and Excel will automatically update the timeline in the Project Review Form sheet. &#10;&#10;We'd recommend arranging your milestone data in chronological order to ensure the timeline is generated correctly - otherwise, errors may occur in displaying the milestones.&#10;&#10;The role of the Position values in the Project Details table is to prevent the Milestone labels from overlapping each other on the Project Review timeline. Use positive numbers to display labels above the timeline and negative numbers to position them below.&#10;&#10;To add extra milestones, either insert new rows within the table or start typing below the last table entry, and the table will automatically expand to accommodate your newly added data.&#10;&#10;To change a milestone's color to fit your project's RAG status, double-click the desired milestone shape to select it and then right-click on it. Next, go to Format Data Point -&gt; Fill &amp; Line -&gt; Marker and select you preferred Border color. &#10;&#10;To recolor a connector line, double-click to select it and, from the Font section of the Home tab on the ribbon, click on the Fill Color icon to choose the desired shade.&#10;" title="Excel Project Review Template - Guidance and Tips:"/>
        <xdr:cNvSpPr txBox="1"/>
      </xdr:nvSpPr>
      <xdr:spPr>
        <a:xfrm>
          <a:off x="605367" y="342900"/>
          <a:ext cx="6747934" cy="3829050"/>
        </a:xfrm>
        <a:prstGeom prst="wedgeRectCallout">
          <a:avLst>
            <a:gd name="adj1" fmla="val 49548"/>
            <a:gd name="adj2" fmla="val -20845"/>
          </a:avLst>
        </a:prstGeom>
        <a:solidFill>
          <a:srgbClr val="E7E6E6"/>
        </a:solidFill>
        <a:ln w="9525" cmpd="sng">
          <a:solidFill>
            <a:sysClr val="window" lastClr="FFFFFF">
              <a:shade val="50000"/>
            </a:sysClr>
          </a:solidFill>
        </a:ln>
        <a:effectLst/>
      </xdr:spPr>
      <xdr:txBody>
        <a:bodyPr vertOverflow="clip" horzOverflow="clip" wrap="square" lIns="182880"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n-US" sz="1400" b="1" i="0" u="none" strike="noStrike" kern="0" cap="none" spc="30" normalizeH="0" baseline="0" noProof="0">
              <a:ln>
                <a:noFill/>
              </a:ln>
              <a:solidFill>
                <a:srgbClr val="44546A"/>
              </a:solidFill>
              <a:effectLst/>
              <a:uLnTx/>
              <a:uFillTx/>
              <a:latin typeface="Calibri" panose="020F0502020204030204"/>
              <a:ea typeface="+mn-ea"/>
              <a:cs typeface="+mn-cs"/>
            </a:rPr>
            <a:t>Project Schedule Template - Guidance and Tips</a:t>
          </a:r>
          <a:r>
            <a:rPr kumimoji="0" lang="en-US" sz="1400" b="0" i="0" u="none" strike="noStrike" kern="0" cap="none" spc="0" normalizeH="0" baseline="0" noProof="0">
              <a:ln>
                <a:noFill/>
              </a:ln>
              <a:solidFill>
                <a:srgbClr val="44546A"/>
              </a:solidFill>
              <a:effectLst/>
              <a:uLnTx/>
              <a:uFillTx/>
              <a:latin typeface="Calibri" panose="020F0502020204030204"/>
              <a:ea typeface="+mn-ea"/>
              <a:cs typeface="+mn-cs"/>
            </a:rPr>
            <a:t>:</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1400" b="0" i="0" u="none" strike="noStrike" kern="0" cap="none" spc="0" normalizeH="0" baseline="0" noProof="0">
            <a:ln>
              <a:noFill/>
            </a:ln>
            <a:solidFill>
              <a:srgbClr val="5B9BD5"/>
            </a:solidFill>
            <a:effectLst/>
            <a:uLnTx/>
            <a:uFillTx/>
            <a:latin typeface="Calibri" panose="020F0502020204030204"/>
            <a:ea typeface="+mn-ea"/>
            <a:cs typeface="+mn-cs"/>
          </a:endParaRPr>
        </a:p>
        <a:p>
          <a:pPr marL="171450" marR="0" lvl="0" indent="-171450" algn="l" defTabSz="914400" eaLnBrk="1" fontAlgn="auto" latinLnBrk="0" hangingPunct="1">
            <a:lnSpc>
              <a:spcPct val="100000"/>
            </a:lnSpc>
            <a:spcBef>
              <a:spcPts val="0"/>
            </a:spcBef>
            <a:spcAft>
              <a:spcPts val="0"/>
            </a:spcAft>
            <a:buClr>
              <a:srgbClr val="44546A"/>
            </a:buClr>
            <a:buSzTx/>
            <a:buFont typeface="Arial" pitchFamily="34" charset="0"/>
            <a:buChar char="•"/>
            <a:tabLst/>
            <a:defRPr/>
          </a:pPr>
          <a:r>
            <a:rPr kumimoji="0" lang="en-US" sz="1100" b="0" i="0" u="none" strike="noStrike" kern="0" cap="none" spc="20" normalizeH="0" baseline="0" noProof="0">
              <a:ln>
                <a:noFill/>
              </a:ln>
              <a:solidFill>
                <a:prstClr val="black">
                  <a:lumMod val="50000"/>
                  <a:lumOff val="50000"/>
                </a:prstClr>
              </a:solidFill>
              <a:effectLst/>
              <a:uLnTx/>
              <a:uFillTx/>
              <a:latin typeface="Calibri" panose="020F0502020204030204"/>
              <a:ea typeface="+mn-ea"/>
              <a:cs typeface="+mn-cs"/>
            </a:rPr>
            <a:t>Replace the placeholder data inside Project Schedule table with your project's Tasks, Estimated Hours and Actual Hours. The template's functions will </a:t>
          </a:r>
          <a:r>
            <a:rPr kumimoji="0" lang="en-US" sz="1100" b="1" i="0" u="none" strike="noStrike" kern="0" cap="none" spc="20" normalizeH="0" baseline="0" noProof="0">
              <a:ln>
                <a:noFill/>
              </a:ln>
              <a:solidFill>
                <a:prstClr val="black">
                  <a:lumMod val="50000"/>
                  <a:lumOff val="50000"/>
                </a:prstClr>
              </a:solidFill>
              <a:effectLst/>
              <a:uLnTx/>
              <a:uFillTx/>
              <a:latin typeface="Calibri" panose="020F0502020204030204"/>
              <a:ea typeface="+mn-ea"/>
              <a:cs typeface="+mn-cs"/>
            </a:rPr>
            <a:t>automatically calculate the remaining time for completing each task</a:t>
          </a:r>
          <a:r>
            <a:rPr kumimoji="0" lang="en-US" sz="1100" b="0" i="0" u="none" strike="noStrike" kern="0" cap="none" spc="20" normalizeH="0" baseline="0" noProof="0">
              <a:ln>
                <a:noFill/>
              </a:ln>
              <a:solidFill>
                <a:prstClr val="black">
                  <a:lumMod val="50000"/>
                  <a:lumOff val="50000"/>
                </a:prstClr>
              </a:solidFill>
              <a:effectLst/>
              <a:uLnTx/>
              <a:uFillTx/>
              <a:latin typeface="Calibri" panose="020F0502020204030204"/>
              <a:ea typeface="+mn-ea"/>
              <a:cs typeface="+mn-cs"/>
            </a:rPr>
            <a:t>, as well as a total for each project phase. </a:t>
          </a:r>
        </a:p>
        <a:p>
          <a:pPr marL="171450" marR="0" lvl="0" indent="-171450" algn="l" defTabSz="914400" eaLnBrk="1" fontAlgn="auto" latinLnBrk="0" hangingPunct="1">
            <a:lnSpc>
              <a:spcPct val="100000"/>
            </a:lnSpc>
            <a:spcBef>
              <a:spcPts val="0"/>
            </a:spcBef>
            <a:spcAft>
              <a:spcPts val="0"/>
            </a:spcAft>
            <a:buClr>
              <a:srgbClr val="44546A"/>
            </a:buClr>
            <a:buSzTx/>
            <a:buFont typeface="Arial" pitchFamily="34" charset="0"/>
            <a:buChar char="•"/>
            <a:tabLst/>
            <a:defRPr/>
          </a:pPr>
          <a:endParaRPr kumimoji="0" lang="en-US" sz="1100" b="0" i="0" u="none" strike="noStrike" kern="0" cap="none" spc="20" normalizeH="0" baseline="0" noProof="0">
            <a:ln>
              <a:noFill/>
            </a:ln>
            <a:solidFill>
              <a:prstClr val="black">
                <a:lumMod val="50000"/>
                <a:lumOff val="50000"/>
              </a:prstClr>
            </a:solidFill>
            <a:effectLst/>
            <a:uLnTx/>
            <a:uFillTx/>
            <a:latin typeface="Calibri" panose="020F0502020204030204"/>
            <a:ea typeface="+mn-ea"/>
            <a:cs typeface="+mn-cs"/>
          </a:endParaRPr>
        </a:p>
        <a:p>
          <a:pPr marL="171450" marR="0" lvl="0" indent="-171450" algn="l" defTabSz="914400" eaLnBrk="1" fontAlgn="auto" latinLnBrk="0" hangingPunct="1">
            <a:lnSpc>
              <a:spcPct val="100000"/>
            </a:lnSpc>
            <a:spcBef>
              <a:spcPts val="0"/>
            </a:spcBef>
            <a:spcAft>
              <a:spcPts val="0"/>
            </a:spcAft>
            <a:buClr>
              <a:srgbClr val="44546A"/>
            </a:buClr>
            <a:buSzTx/>
            <a:buFont typeface="Arial" pitchFamily="34" charset="0"/>
            <a:buChar char="•"/>
            <a:tabLst/>
            <a:defRPr/>
          </a:pPr>
          <a:r>
            <a:rPr kumimoji="0" lang="en-US" sz="1100" b="0" i="0" u="none" strike="noStrike" kern="0" cap="none" spc="20" normalizeH="0" baseline="0" noProof="0">
              <a:ln>
                <a:noFill/>
              </a:ln>
              <a:solidFill>
                <a:prstClr val="black">
                  <a:lumMod val="50000"/>
                  <a:lumOff val="50000"/>
                </a:prstClr>
              </a:solidFill>
              <a:effectLst/>
              <a:uLnTx/>
              <a:uFillTx/>
              <a:latin typeface="Calibri" panose="020F0502020204030204"/>
              <a:ea typeface="+mn-ea"/>
              <a:cs typeface="+mn-cs"/>
            </a:rPr>
            <a:t>The Gantt chart to the right of the Project Schedule table </a:t>
          </a:r>
          <a:r>
            <a:rPr kumimoji="0" lang="en-US" sz="1100" b="1" i="0" u="none" strike="noStrike" kern="0" cap="none" spc="20" normalizeH="0" baseline="0" noProof="0">
              <a:ln>
                <a:noFill/>
              </a:ln>
              <a:solidFill>
                <a:prstClr val="black">
                  <a:lumMod val="50000"/>
                  <a:lumOff val="50000"/>
                </a:prstClr>
              </a:solidFill>
              <a:effectLst/>
              <a:uLnTx/>
              <a:uFillTx/>
              <a:latin typeface="Calibri" panose="020F0502020204030204"/>
              <a:ea typeface="+mn-ea"/>
              <a:cs typeface="+mn-cs"/>
            </a:rPr>
            <a:t>automatically displays and updates the tasks </a:t>
          </a:r>
          <a:r>
            <a:rPr kumimoji="0" lang="en-US" sz="1100" b="0" i="0" u="none" strike="noStrike" kern="0" cap="none" spc="20" normalizeH="0" baseline="0" noProof="0">
              <a:ln>
                <a:noFill/>
              </a:ln>
              <a:solidFill>
                <a:prstClr val="black">
                  <a:lumMod val="50000"/>
                  <a:lumOff val="50000"/>
                </a:prstClr>
              </a:solidFill>
              <a:effectLst/>
              <a:uLnTx/>
              <a:uFillTx/>
              <a:latin typeface="Calibri" panose="020F0502020204030204"/>
              <a:ea typeface="+mn-ea"/>
              <a:cs typeface="+mn-cs"/>
            </a:rPr>
            <a:t>on the calendar taking into account the PROJECT START DATE and the number of Estimated Hours entered for each task. </a:t>
          </a:r>
        </a:p>
        <a:p>
          <a:pPr marL="171450" marR="0" lvl="0" indent="-171450" algn="l" defTabSz="914400" eaLnBrk="1" fontAlgn="auto" latinLnBrk="0" hangingPunct="1">
            <a:lnSpc>
              <a:spcPct val="100000"/>
            </a:lnSpc>
            <a:spcBef>
              <a:spcPts val="0"/>
            </a:spcBef>
            <a:spcAft>
              <a:spcPts val="0"/>
            </a:spcAft>
            <a:buClr>
              <a:srgbClr val="44546A"/>
            </a:buClr>
            <a:buSzTx/>
            <a:buFont typeface="Arial" pitchFamily="34" charset="0"/>
            <a:buChar char="•"/>
            <a:tabLst/>
            <a:defRPr/>
          </a:pPr>
          <a:endParaRPr kumimoji="0" lang="en-US" sz="1100" b="0" i="0" u="none" strike="noStrike" kern="0" cap="none" spc="20" normalizeH="0" baseline="0" noProof="0">
            <a:ln>
              <a:noFill/>
            </a:ln>
            <a:solidFill>
              <a:prstClr val="black">
                <a:lumMod val="50000"/>
                <a:lumOff val="50000"/>
              </a:prstClr>
            </a:solidFill>
            <a:effectLst/>
            <a:uLnTx/>
            <a:uFillTx/>
            <a:latin typeface="Calibri" panose="020F0502020204030204"/>
            <a:ea typeface="+mn-ea"/>
            <a:cs typeface="+mn-cs"/>
          </a:endParaRPr>
        </a:p>
        <a:p>
          <a:pPr marL="171450" marR="0" lvl="0" indent="-171450" algn="l" defTabSz="914400" eaLnBrk="1" fontAlgn="auto" latinLnBrk="0" hangingPunct="1">
            <a:lnSpc>
              <a:spcPct val="100000"/>
            </a:lnSpc>
            <a:spcBef>
              <a:spcPts val="0"/>
            </a:spcBef>
            <a:spcAft>
              <a:spcPts val="0"/>
            </a:spcAft>
            <a:buClr>
              <a:srgbClr val="44546A"/>
            </a:buClr>
            <a:buSzTx/>
            <a:buFont typeface="Arial" pitchFamily="34" charset="0"/>
            <a:buChar char="•"/>
            <a:tabLst/>
            <a:defRPr/>
          </a:pPr>
          <a:r>
            <a:rPr kumimoji="0" lang="en-US" sz="1100" b="0" i="0" u="none" strike="noStrike" kern="0" cap="none" spc="20" normalizeH="0" baseline="0" noProof="0">
              <a:ln>
                <a:noFill/>
              </a:ln>
              <a:solidFill>
                <a:prstClr val="black">
                  <a:lumMod val="50000"/>
                  <a:lumOff val="50000"/>
                </a:prstClr>
              </a:solidFill>
              <a:effectLst/>
              <a:uLnTx/>
              <a:uFillTx/>
              <a:latin typeface="Calibri" panose="020F0502020204030204"/>
              <a:ea typeface="+mn-ea"/>
              <a:cs typeface="+mn-cs"/>
            </a:rPr>
            <a:t>To </a:t>
          </a:r>
          <a:r>
            <a:rPr kumimoji="0" lang="en-US" sz="1100" b="1" i="0" u="none" strike="noStrike" kern="0" cap="none" spc="20" normalizeH="0" baseline="0" noProof="0">
              <a:ln>
                <a:noFill/>
              </a:ln>
              <a:solidFill>
                <a:prstClr val="black">
                  <a:lumMod val="50000"/>
                  <a:lumOff val="50000"/>
                </a:prstClr>
              </a:solidFill>
              <a:effectLst/>
              <a:uLnTx/>
              <a:uFillTx/>
              <a:latin typeface="Calibri" panose="020F0502020204030204"/>
              <a:ea typeface="+mn-ea"/>
              <a:cs typeface="+mn-cs"/>
            </a:rPr>
            <a:t>show a different time period </a:t>
          </a:r>
          <a:r>
            <a:rPr kumimoji="0" lang="en-US" sz="1100" b="0" i="0" u="none" strike="noStrike" kern="0" cap="none" spc="20" normalizeH="0" baseline="0" noProof="0">
              <a:ln>
                <a:noFill/>
              </a:ln>
              <a:solidFill>
                <a:prstClr val="black">
                  <a:lumMod val="50000"/>
                  <a:lumOff val="50000"/>
                </a:prstClr>
              </a:solidFill>
              <a:effectLst/>
              <a:uLnTx/>
              <a:uFillTx/>
              <a:latin typeface="Calibri" panose="020F0502020204030204"/>
              <a:ea typeface="+mn-ea"/>
              <a:cs typeface="+mn-cs"/>
            </a:rPr>
            <a:t>on the timeline, you can change the number next to </a:t>
          </a:r>
          <a:r>
            <a:rPr kumimoji="0" lang="en-US" sz="1100" b="1" i="0" u="none" strike="noStrike" kern="0" cap="none" spc="20" normalizeH="0" baseline="0" noProof="0">
              <a:ln>
                <a:noFill/>
              </a:ln>
              <a:solidFill>
                <a:prstClr val="black">
                  <a:lumMod val="50000"/>
                  <a:lumOff val="50000"/>
                </a:prstClr>
              </a:solidFill>
              <a:effectLst/>
              <a:uLnTx/>
              <a:uFillTx/>
              <a:latin typeface="Calibri" panose="020F0502020204030204"/>
              <a:ea typeface="+mn-ea"/>
              <a:cs typeface="+mn-cs"/>
            </a:rPr>
            <a:t>SCROLL TO WEEK # </a:t>
          </a:r>
          <a:r>
            <a:rPr kumimoji="0" lang="en-US" sz="1100" b="0" i="0" u="none" strike="noStrike" kern="0" cap="none" spc="20" normalizeH="0" baseline="0" noProof="0">
              <a:ln>
                <a:noFill/>
              </a:ln>
              <a:solidFill>
                <a:prstClr val="black">
                  <a:lumMod val="50000"/>
                  <a:lumOff val="50000"/>
                </a:prstClr>
              </a:solidFill>
              <a:effectLst/>
              <a:uLnTx/>
              <a:uFillTx/>
              <a:latin typeface="Calibri" panose="020F0502020204030204"/>
              <a:ea typeface="+mn-ea"/>
              <a:cs typeface="+mn-cs"/>
            </a:rPr>
            <a:t>in the Project Schedule table.</a:t>
          </a:r>
          <a:endParaRPr kumimoji="0" lang="en-US" sz="1600" b="0" i="0" u="none" strike="noStrike" kern="0" cap="none" spc="0" normalizeH="0" baseline="0" noProof="0">
            <a:ln>
              <a:noFill/>
            </a:ln>
            <a:solidFill>
              <a:srgbClr val="5B9BD5"/>
            </a:solidFill>
            <a:effectLst/>
            <a:uLnTx/>
            <a:uFillTx/>
            <a:latin typeface="Calibri" panose="020F0502020204030204"/>
            <a:ea typeface="+mn-ea"/>
            <a:cs typeface="+mn-cs"/>
          </a:endParaRPr>
        </a:p>
        <a:p>
          <a:pPr marL="171450" marR="0" lvl="0" indent="-171450" defTabSz="914400" eaLnBrk="1" fontAlgn="auto" latinLnBrk="0" hangingPunct="1">
            <a:lnSpc>
              <a:spcPct val="100000"/>
            </a:lnSpc>
            <a:spcBef>
              <a:spcPts val="0"/>
            </a:spcBef>
            <a:spcAft>
              <a:spcPts val="0"/>
            </a:spcAft>
            <a:buClr>
              <a:srgbClr val="44546A"/>
            </a:buClr>
            <a:buSzTx/>
            <a:buFont typeface="Arial" panose="020B0604020202020204" pitchFamily="34" charset="0"/>
            <a:buChar char="•"/>
            <a:tabLst/>
            <a:defRPr/>
          </a:pPr>
          <a:endParaRPr kumimoji="0" lang="en-US" sz="1100" b="0" i="0" u="none" strike="noStrike" kern="0" cap="none" spc="20" normalizeH="0" baseline="0" noProof="0">
            <a:ln>
              <a:noFill/>
            </a:ln>
            <a:solidFill>
              <a:prstClr val="black">
                <a:lumMod val="50000"/>
                <a:lumOff val="50000"/>
              </a:prstClr>
            </a:solidFill>
            <a:effectLst/>
            <a:uLnTx/>
            <a:uFillTx/>
            <a:latin typeface="Calibri" panose="020F0502020204030204"/>
            <a:ea typeface="+mn-ea"/>
            <a:cs typeface="+mn-cs"/>
          </a:endParaRPr>
        </a:p>
        <a:p>
          <a:pPr marL="171450" marR="0" lvl="0" indent="-171450" defTabSz="914400" eaLnBrk="1" fontAlgn="auto" latinLnBrk="0" hangingPunct="1">
            <a:lnSpc>
              <a:spcPct val="100000"/>
            </a:lnSpc>
            <a:spcBef>
              <a:spcPts val="0"/>
            </a:spcBef>
            <a:spcAft>
              <a:spcPts val="0"/>
            </a:spcAft>
            <a:buClr>
              <a:srgbClr val="44546A"/>
            </a:buClr>
            <a:buSzTx/>
            <a:buFont typeface="Arial" panose="020B0604020202020204" pitchFamily="34" charset="0"/>
            <a:buChar char="•"/>
            <a:tabLst/>
            <a:defRPr/>
          </a:pPr>
          <a:r>
            <a:rPr kumimoji="0" lang="en-US" sz="1100" b="1" i="0" u="none" strike="noStrike" kern="0" cap="none" spc="20" normalizeH="0" baseline="0" noProof="0">
              <a:ln>
                <a:noFill/>
              </a:ln>
              <a:solidFill>
                <a:prstClr val="black">
                  <a:lumMod val="50000"/>
                  <a:lumOff val="50000"/>
                </a:prstClr>
              </a:solidFill>
              <a:effectLst/>
              <a:uLnTx/>
              <a:uFillTx/>
              <a:latin typeface="Calibri" panose="020F0502020204030204"/>
              <a:ea typeface="+mn-ea"/>
              <a:cs typeface="+mn-cs"/>
            </a:rPr>
            <a:t>Recoloring the task bars</a:t>
          </a:r>
          <a:r>
            <a:rPr kumimoji="0" lang="en-US" sz="1100" b="0" i="0" u="none" strike="noStrike" kern="0" cap="none" spc="20" normalizeH="0" baseline="0" noProof="0">
              <a:ln>
                <a:noFill/>
              </a:ln>
              <a:solidFill>
                <a:prstClr val="black">
                  <a:lumMod val="50000"/>
                  <a:lumOff val="50000"/>
                </a:prstClr>
              </a:solidFill>
              <a:effectLst/>
              <a:uLnTx/>
              <a:uFillTx/>
              <a:latin typeface="Calibri" panose="020F0502020204030204"/>
              <a:ea typeface="+mn-ea"/>
              <a:cs typeface="+mn-cs"/>
            </a:rPr>
            <a:t> on the Gantt chart can be done with Conditional Formatting. Simply select any cell on the Gantt chart, click on the </a:t>
          </a:r>
          <a:r>
            <a:rPr kumimoji="0" lang="en-US" sz="1100" b="1" i="0" u="none" strike="noStrike" kern="0" cap="none" spc="20" normalizeH="0" baseline="0" noProof="0">
              <a:ln>
                <a:noFill/>
              </a:ln>
              <a:solidFill>
                <a:prstClr val="black">
                  <a:lumMod val="50000"/>
                  <a:lumOff val="50000"/>
                </a:prstClr>
              </a:solidFill>
              <a:effectLst/>
              <a:uLnTx/>
              <a:uFillTx/>
              <a:latin typeface="Calibri" panose="020F0502020204030204"/>
              <a:ea typeface="+mn-ea"/>
              <a:cs typeface="+mn-cs"/>
            </a:rPr>
            <a:t>Conditional Formatting</a:t>
          </a:r>
          <a:r>
            <a:rPr kumimoji="0" lang="en-US" sz="1100" b="0" i="0" u="none" strike="noStrike" kern="0" cap="none" spc="20" normalizeH="0" baseline="0" noProof="0">
              <a:ln>
                <a:noFill/>
              </a:ln>
              <a:solidFill>
                <a:prstClr val="black">
                  <a:lumMod val="50000"/>
                  <a:lumOff val="50000"/>
                </a:prstClr>
              </a:solidFill>
              <a:effectLst/>
              <a:uLnTx/>
              <a:uFillTx/>
              <a:latin typeface="Calibri" panose="020F0502020204030204"/>
              <a:ea typeface="+mn-ea"/>
              <a:cs typeface="+mn-cs"/>
            </a:rPr>
            <a:t> icon in the Home tab, and then select </a:t>
          </a:r>
          <a:r>
            <a:rPr kumimoji="0" lang="en-US" sz="1100" b="1" i="0" u="none" strike="noStrike" kern="0" cap="none" spc="20" normalizeH="0" baseline="0" noProof="0">
              <a:ln>
                <a:noFill/>
              </a:ln>
              <a:solidFill>
                <a:prstClr val="black">
                  <a:lumMod val="50000"/>
                  <a:lumOff val="50000"/>
                </a:prstClr>
              </a:solidFill>
              <a:effectLst/>
              <a:uLnTx/>
              <a:uFillTx/>
              <a:latin typeface="Calibri" panose="020F0502020204030204"/>
              <a:ea typeface="+mn-ea"/>
              <a:cs typeface="+mn-cs"/>
            </a:rPr>
            <a:t>Manage Rules </a:t>
          </a:r>
          <a:r>
            <a:rPr kumimoji="0" lang="en-US" sz="1100" b="0" i="0" u="none" strike="noStrike" kern="0" cap="none" spc="20" normalizeH="0" baseline="0" noProof="0">
              <a:ln>
                <a:noFill/>
              </a:ln>
              <a:solidFill>
                <a:prstClr val="black">
                  <a:lumMod val="50000"/>
                  <a:lumOff val="50000"/>
                </a:prstClr>
              </a:solidFill>
              <a:effectLst/>
              <a:uLnTx/>
              <a:uFillTx/>
              <a:latin typeface="Calibri" panose="020F0502020204030204"/>
              <a:ea typeface="+mn-ea"/>
              <a:cs typeface="+mn-cs"/>
            </a:rPr>
            <a:t>from the menu. You should see a single formula in the window that pops up - select it and then click on </a:t>
          </a:r>
          <a:r>
            <a:rPr kumimoji="0" lang="en-US" sz="1100" b="1" i="0" u="none" strike="noStrike" kern="0" cap="none" spc="20" normalizeH="0" baseline="0" noProof="0">
              <a:ln>
                <a:noFill/>
              </a:ln>
              <a:solidFill>
                <a:prstClr val="black">
                  <a:lumMod val="50000"/>
                  <a:lumOff val="50000"/>
                </a:prstClr>
              </a:solidFill>
              <a:effectLst/>
              <a:uLnTx/>
              <a:uFillTx/>
              <a:latin typeface="Calibri" panose="020F0502020204030204"/>
              <a:ea typeface="+mn-ea"/>
              <a:cs typeface="+mn-cs"/>
            </a:rPr>
            <a:t>Edit Rule</a:t>
          </a:r>
          <a:r>
            <a:rPr kumimoji="0" lang="en-US" sz="1100" b="0" i="0" u="none" strike="noStrike" kern="0" cap="none" spc="20" normalizeH="0" baseline="0" noProof="0">
              <a:ln>
                <a:noFill/>
              </a:ln>
              <a:solidFill>
                <a:prstClr val="black">
                  <a:lumMod val="50000"/>
                  <a:lumOff val="50000"/>
                </a:prstClr>
              </a:solidFill>
              <a:effectLst/>
              <a:uLnTx/>
              <a:uFillTx/>
              <a:latin typeface="Calibri" panose="020F0502020204030204"/>
              <a:ea typeface="+mn-ea"/>
              <a:cs typeface="+mn-cs"/>
            </a:rPr>
            <a:t>. This is where you will find the formatting options that impact the task bars' appearance, including </a:t>
          </a:r>
          <a:r>
            <a:rPr kumimoji="0" lang="en-US" sz="1100" b="1" i="0" u="none" strike="noStrike" kern="0" cap="none" spc="20" normalizeH="0" baseline="0" noProof="0">
              <a:ln>
                <a:noFill/>
              </a:ln>
              <a:solidFill>
                <a:prstClr val="black">
                  <a:lumMod val="50000"/>
                  <a:lumOff val="50000"/>
                </a:prstClr>
              </a:solidFill>
              <a:effectLst/>
              <a:uLnTx/>
              <a:uFillTx/>
              <a:latin typeface="Calibri" panose="020F0502020204030204"/>
              <a:ea typeface="+mn-ea"/>
              <a:cs typeface="+mn-cs"/>
            </a:rPr>
            <a:t>Fill</a:t>
          </a:r>
          <a:r>
            <a:rPr kumimoji="0" lang="en-US" sz="1100" b="0" i="0" u="none" strike="noStrike" kern="0" cap="none" spc="20" normalizeH="0" baseline="0" noProof="0">
              <a:ln>
                <a:noFill/>
              </a:ln>
              <a:solidFill>
                <a:prstClr val="black">
                  <a:lumMod val="50000"/>
                  <a:lumOff val="50000"/>
                </a:prstClr>
              </a:solidFill>
              <a:effectLst/>
              <a:uLnTx/>
              <a:uFillTx/>
              <a:latin typeface="Calibri" panose="020F0502020204030204"/>
              <a:ea typeface="+mn-ea"/>
              <a:cs typeface="+mn-cs"/>
            </a:rPr>
            <a:t> color.</a:t>
          </a:r>
          <a:endParaRPr kumimoji="0" lang="en-US" sz="1400" b="0" i="0" u="none" strike="noStrike" kern="0" cap="none" spc="20" normalizeH="0" baseline="0" noProof="0">
            <a:ln>
              <a:noFill/>
            </a:ln>
            <a:solidFill>
              <a:sysClr val="windowText" lastClr="000000"/>
            </a:solidFill>
            <a:effectLst/>
            <a:uLnTx/>
            <a:uFillTx/>
            <a:latin typeface="Calibri" panose="020F0502020204030204"/>
            <a:ea typeface="+mn-ea"/>
            <a:cs typeface="+mn-cs"/>
          </a:endParaRPr>
        </a:p>
      </xdr:txBody>
    </xdr:sp>
    <xdr:clientData fPrintsWithSheet="0"/>
  </xdr:twoCellAnchor>
  <xdr:twoCellAnchor>
    <xdr:from>
      <xdr:col>0</xdr:col>
      <xdr:colOff>600075</xdr:colOff>
      <xdr:row>27</xdr:row>
      <xdr:rowOff>22226</xdr:rowOff>
    </xdr:from>
    <xdr:to>
      <xdr:col>12</xdr:col>
      <xdr:colOff>38100</xdr:colOff>
      <xdr:row>50</xdr:row>
      <xdr:rowOff>19051</xdr:rowOff>
    </xdr:to>
    <xdr:sp macro="" textlink="">
      <xdr:nvSpPr>
        <xdr:cNvPr id="3" name="Timeline Tips" descr="The role of the Position values in the Project Details table is to prevent the Milestone labels from overlapping each other on the timeline. Use positive numbers to position labels above the timeline and negative numbers to position them below.&#10;&#10;To add additional Milestones, either insert new rows within the table or start typing below the last table entry and the table will automatically expand to accommodate your newly added data.  " title="Project Timeline Tips"/>
        <xdr:cNvSpPr txBox="1"/>
      </xdr:nvSpPr>
      <xdr:spPr>
        <a:xfrm>
          <a:off x="600075" y="4394201"/>
          <a:ext cx="6753225" cy="3721100"/>
        </a:xfrm>
        <a:prstGeom prst="wedgeRectCallout">
          <a:avLst>
            <a:gd name="adj1" fmla="val 20846"/>
            <a:gd name="adj2" fmla="val -65395"/>
          </a:avLst>
        </a:prstGeom>
        <a:solidFill>
          <a:schemeClr val="bg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82880" rtlCol="0" anchor="t"/>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0" lang="en-US" sz="1400" b="1" i="0" u="none" strike="noStrike" kern="0" cap="none" spc="30" normalizeH="0" baseline="0" noProof="0">
            <a:ln>
              <a:noFill/>
            </a:ln>
            <a:solidFill>
              <a:srgbClr val="44546A"/>
            </a:solidFill>
            <a:effectLst/>
            <a:uLnTx/>
            <a:uFillTx/>
            <a:latin typeface="Calibri" panose="020F0502020204030204"/>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1400" b="1" i="0" u="none" strike="noStrike" kern="0" cap="none" spc="30" normalizeH="0" baseline="0" noProof="0">
              <a:ln>
                <a:noFill/>
              </a:ln>
              <a:solidFill>
                <a:srgbClr val="44546A"/>
              </a:solidFill>
              <a:effectLst/>
              <a:uLnTx/>
              <a:uFillTx/>
              <a:latin typeface="Calibri" panose="020F0502020204030204"/>
              <a:ea typeface="+mn-ea"/>
              <a:cs typeface="+mn-cs"/>
            </a:rPr>
            <a:t>Changing Task Colors</a:t>
          </a:r>
          <a:endParaRPr kumimoji="0" lang="en-US" sz="1400" b="0" i="0" u="none" strike="noStrike" kern="0" cap="none" spc="0" normalizeH="0" baseline="0" noProof="0">
            <a:ln>
              <a:noFill/>
            </a:ln>
            <a:solidFill>
              <a:srgbClr val="44546A"/>
            </a:solidFill>
            <a:effectLst/>
            <a:uLnTx/>
            <a:uFillTx/>
            <a:latin typeface="Calibri" panose="020F0502020204030204"/>
            <a:ea typeface="+mn-ea"/>
            <a:cs typeface="+mn-cs"/>
          </a:endParaRPr>
        </a:p>
        <a:p>
          <a:endParaRPr lang="en-US" sz="1100" spc="20" baseline="0">
            <a:solidFill>
              <a:schemeClr val="dk1"/>
            </a:solidFill>
            <a:effectLst/>
            <a:latin typeface="+mn-lt"/>
            <a:ea typeface="+mn-ea"/>
            <a:cs typeface="+mn-cs"/>
          </a:endParaRPr>
        </a:p>
      </xdr:txBody>
    </xdr:sp>
    <xdr:clientData fPrintsWithSheet="0"/>
  </xdr:twoCellAnchor>
  <xdr:twoCellAnchor editAs="oneCell">
    <xdr:from>
      <xdr:col>1</xdr:col>
      <xdr:colOff>371475</xdr:colOff>
      <xdr:row>31</xdr:row>
      <xdr:rowOff>38100</xdr:rowOff>
    </xdr:from>
    <xdr:to>
      <xdr:col>11</xdr:col>
      <xdr:colOff>257175</xdr:colOff>
      <xdr:row>48</xdr:row>
      <xdr:rowOff>142875</xdr:rowOff>
    </xdr:to>
    <xdr:pic>
      <xdr:nvPicPr>
        <xdr:cNvPr id="5" name="Picture 4"/>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81075" y="5057775"/>
          <a:ext cx="5981700" cy="2857500"/>
        </a:xfrm>
        <a:prstGeom prst="rect">
          <a:avLst/>
        </a:prstGeom>
      </xdr:spPr>
    </xdr:pic>
    <xdr:clientData/>
  </xdr:twoCellAnchor>
</xdr:wsDr>
</file>

<file path=xl/theme/theme1.xml><?xml version="1.0" encoding="utf-8"?>
<a:theme xmlns:a="http://schemas.openxmlformats.org/drawingml/2006/main" name="Office Theme">
  <a:themeElements>
    <a:clrScheme name="v42-Gantt">
      <a:dk1>
        <a:sysClr val="windowText" lastClr="000000"/>
      </a:dk1>
      <a:lt1>
        <a:sysClr val="window" lastClr="FFFFFF"/>
      </a:lt1>
      <a:dk2>
        <a:srgbClr val="3B8741"/>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officetimeline.com/14-days-trial?source=project-schedule-template-excel" TargetMode="External"/><Relationship Id="rId2" Type="http://schemas.openxmlformats.org/officeDocument/2006/relationships/hyperlink" Target="https://www.officetimeline.com/14-days-trial?source=project-schedule-template-excel" TargetMode="External"/><Relationship Id="rId1" Type="http://schemas.openxmlformats.org/officeDocument/2006/relationships/hyperlink" Target="http://www.officetimeline.com/"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www.officetimeline.com/?source=project-schedule-template-excel"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outlinePr summaryBelow="0"/>
    <pageSetUpPr fitToPage="1"/>
  </sheetPr>
  <dimension ref="B1:BY59"/>
  <sheetViews>
    <sheetView showGridLines="0" tabSelected="1" zoomScale="90" zoomScaleNormal="90" workbookViewId="0">
      <selection activeCell="D6" sqref="D6:E6"/>
    </sheetView>
  </sheetViews>
  <sheetFormatPr defaultColWidth="9.28515625" defaultRowHeight="13.5" outlineLevelRow="1" x14ac:dyDescent="0.25"/>
  <cols>
    <col min="1" max="1" width="3.7109375" style="1" customWidth="1"/>
    <col min="2" max="2" width="3" style="1" customWidth="1"/>
    <col min="3" max="3" width="25.7109375" style="2" bestFit="1" customWidth="1"/>
    <col min="4" max="4" width="10.85546875" style="3" customWidth="1"/>
    <col min="5" max="5" width="10.7109375" style="3" customWidth="1"/>
    <col min="6" max="6" width="11.28515625" style="3" customWidth="1"/>
    <col min="7" max="7" width="10.7109375" style="3" customWidth="1"/>
    <col min="8" max="10" width="9.42578125" style="3" hidden="1" customWidth="1"/>
    <col min="11" max="11" width="5.28515625" style="3" customWidth="1"/>
    <col min="12" max="12" width="5.42578125" style="3" customWidth="1"/>
    <col min="13" max="13" width="2.28515625" style="3" customWidth="1"/>
    <col min="14" max="14" width="1.140625" style="3" customWidth="1"/>
    <col min="15" max="18" width="3.28515625" style="3" customWidth="1"/>
    <col min="19" max="19" width="3.140625" style="3" customWidth="1"/>
    <col min="20" max="49" width="3.28515625" style="3" customWidth="1"/>
    <col min="50" max="50" width="3.5703125" style="1" customWidth="1"/>
    <col min="51" max="51" width="6.85546875" style="1" customWidth="1"/>
    <col min="52" max="16384" width="9.28515625" style="1"/>
  </cols>
  <sheetData>
    <row r="1" spans="2:50" ht="18.399999999999999" customHeight="1" x14ac:dyDescent="0.25"/>
    <row r="2" spans="2:50" x14ac:dyDescent="0.25">
      <c r="B2" s="4"/>
      <c r="C2" s="5"/>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4"/>
    </row>
    <row r="3" spans="2:50" ht="22.5" customHeight="1" x14ac:dyDescent="0.25">
      <c r="B3" s="4"/>
      <c r="C3" s="92" t="s">
        <v>27</v>
      </c>
      <c r="D3" s="92"/>
      <c r="E3" s="92"/>
      <c r="F3" s="92"/>
      <c r="G3" s="92"/>
      <c r="H3" s="92"/>
      <c r="I3" s="92"/>
      <c r="J3" s="92"/>
      <c r="K3" s="92"/>
      <c r="L3" s="50"/>
      <c r="M3" s="50"/>
      <c r="N3" s="7"/>
      <c r="O3"/>
      <c r="P3"/>
      <c r="Q3"/>
      <c r="R3"/>
      <c r="S3"/>
      <c r="T3"/>
      <c r="U3"/>
      <c r="V3"/>
      <c r="W3"/>
      <c r="X3"/>
      <c r="Y3" s="8"/>
      <c r="Z3" s="7"/>
      <c r="AA3" s="7"/>
      <c r="AB3" s="7"/>
      <c r="AC3" s="7"/>
      <c r="AD3" s="7"/>
      <c r="AE3" s="7"/>
      <c r="AF3" s="7"/>
      <c r="AG3" s="7"/>
      <c r="AH3" s="7"/>
      <c r="AI3" s="7"/>
      <c r="AJ3" s="7"/>
      <c r="AK3" s="93"/>
      <c r="AL3" s="93"/>
      <c r="AM3" s="93"/>
      <c r="AN3" s="93"/>
      <c r="AO3" s="93"/>
      <c r="AP3" s="93"/>
      <c r="AQ3" s="93"/>
      <c r="AR3" s="93"/>
      <c r="AS3" s="93"/>
      <c r="AT3" s="93"/>
      <c r="AU3" s="93"/>
      <c r="AV3" s="93"/>
      <c r="AW3" s="93"/>
      <c r="AX3" s="4"/>
    </row>
    <row r="4" spans="2:50" ht="22.15" customHeight="1" x14ac:dyDescent="0.25">
      <c r="B4" s="4"/>
      <c r="C4" s="92"/>
      <c r="D4" s="92"/>
      <c r="E4" s="92"/>
      <c r="F4" s="92"/>
      <c r="G4" s="92"/>
      <c r="H4" s="92"/>
      <c r="I4" s="92"/>
      <c r="J4" s="92"/>
      <c r="K4" s="92"/>
      <c r="L4" s="50"/>
      <c r="M4" s="50"/>
      <c r="N4" s="9"/>
      <c r="O4" s="30"/>
      <c r="P4" s="30"/>
      <c r="Q4" s="30"/>
      <c r="R4" s="30"/>
      <c r="S4" s="30"/>
      <c r="T4" s="9"/>
      <c r="U4" s="9"/>
      <c r="V4" s="9"/>
      <c r="W4" s="9"/>
      <c r="X4" s="9"/>
      <c r="Y4" s="9"/>
      <c r="Z4" s="9"/>
      <c r="AA4" s="9"/>
      <c r="AB4" s="9"/>
      <c r="AC4" s="9"/>
      <c r="AD4" s="9"/>
      <c r="AE4" s="9"/>
      <c r="AF4" s="9"/>
      <c r="AG4" s="9"/>
      <c r="AH4" s="9"/>
      <c r="AI4" s="9"/>
      <c r="AJ4" s="9"/>
      <c r="AK4" s="9"/>
      <c r="AL4" s="9"/>
      <c r="AM4" s="9"/>
      <c r="AN4" s="9"/>
      <c r="AO4" s="9"/>
      <c r="AP4" s="9"/>
      <c r="AQ4" s="9"/>
      <c r="AR4" s="9"/>
      <c r="AS4" s="9"/>
      <c r="AT4" s="9"/>
      <c r="AU4" s="9"/>
      <c r="AV4" s="9"/>
      <c r="AW4" s="9"/>
      <c r="AX4" s="4"/>
    </row>
    <row r="5" spans="2:50" ht="6.75" customHeight="1" x14ac:dyDescent="0.25">
      <c r="B5" s="4"/>
      <c r="C5" s="13"/>
      <c r="D5" s="14"/>
      <c r="E5" s="15"/>
      <c r="F5" s="16"/>
      <c r="G5" s="16"/>
      <c r="H5" s="16"/>
      <c r="I5" s="16"/>
      <c r="J5" s="16"/>
      <c r="K5" s="16"/>
      <c r="L5" s="16"/>
      <c r="M5" s="16"/>
      <c r="N5" s="20"/>
      <c r="O5" s="94">
        <f>CHOOSE(WEEKDAY(D6+(L6-1)*7),5,4,3,2,1,0,6)+D6+(L6-1)*7</f>
        <v>43189</v>
      </c>
      <c r="P5" s="94"/>
      <c r="Q5" s="94"/>
      <c r="R5" s="94"/>
      <c r="S5" s="94"/>
      <c r="T5" s="94">
        <f>O5+7</f>
        <v>43196</v>
      </c>
      <c r="U5" s="94"/>
      <c r="V5" s="94"/>
      <c r="W5" s="94"/>
      <c r="X5" s="94"/>
      <c r="Y5" s="94">
        <f>T5+7</f>
        <v>43203</v>
      </c>
      <c r="Z5" s="94"/>
      <c r="AA5" s="94"/>
      <c r="AB5" s="94"/>
      <c r="AC5" s="94"/>
      <c r="AD5" s="94">
        <f>Y5+7</f>
        <v>43210</v>
      </c>
      <c r="AE5" s="94"/>
      <c r="AF5" s="94"/>
      <c r="AG5" s="94"/>
      <c r="AH5" s="94"/>
      <c r="AI5" s="94">
        <f>AD5+7</f>
        <v>43217</v>
      </c>
      <c r="AJ5" s="94"/>
      <c r="AK5" s="94"/>
      <c r="AL5" s="94"/>
      <c r="AM5" s="94"/>
      <c r="AN5" s="94">
        <f>AI5+7</f>
        <v>43224</v>
      </c>
      <c r="AO5" s="94"/>
      <c r="AP5" s="94"/>
      <c r="AQ5" s="94"/>
      <c r="AR5" s="94"/>
      <c r="AS5" s="94">
        <f>AN5+7</f>
        <v>43231</v>
      </c>
      <c r="AT5" s="94"/>
      <c r="AU5" s="94"/>
      <c r="AV5" s="94"/>
      <c r="AW5" s="94"/>
      <c r="AX5" s="4"/>
    </row>
    <row r="6" spans="2:50" ht="19.5" customHeight="1" x14ac:dyDescent="0.25">
      <c r="B6" s="4"/>
      <c r="C6" s="66" t="s">
        <v>0</v>
      </c>
      <c r="D6" s="96">
        <v>43185</v>
      </c>
      <c r="E6" s="96"/>
      <c r="F6" s="113" t="s">
        <v>15</v>
      </c>
      <c r="G6" s="113"/>
      <c r="H6" s="113"/>
      <c r="I6" s="113"/>
      <c r="J6" s="113"/>
      <c r="K6" s="114"/>
      <c r="L6" s="52">
        <v>1</v>
      </c>
      <c r="M6" s="51"/>
      <c r="N6" s="27"/>
      <c r="O6" s="95"/>
      <c r="P6" s="94"/>
      <c r="Q6" s="94"/>
      <c r="R6" s="94"/>
      <c r="S6" s="94"/>
      <c r="T6" s="94"/>
      <c r="U6" s="94"/>
      <c r="V6" s="94"/>
      <c r="W6" s="94"/>
      <c r="X6" s="94"/>
      <c r="Y6" s="94"/>
      <c r="Z6" s="94"/>
      <c r="AA6" s="94"/>
      <c r="AB6" s="94"/>
      <c r="AC6" s="94"/>
      <c r="AD6" s="94"/>
      <c r="AE6" s="94"/>
      <c r="AF6" s="94"/>
      <c r="AG6" s="94"/>
      <c r="AH6" s="94"/>
      <c r="AI6" s="94"/>
      <c r="AJ6" s="94"/>
      <c r="AK6" s="94"/>
      <c r="AL6" s="94"/>
      <c r="AM6" s="94"/>
      <c r="AN6" s="94"/>
      <c r="AO6" s="94"/>
      <c r="AP6" s="94"/>
      <c r="AQ6" s="94"/>
      <c r="AR6" s="94"/>
      <c r="AS6" s="94"/>
      <c r="AT6" s="94"/>
      <c r="AU6" s="94"/>
      <c r="AV6" s="94"/>
      <c r="AW6" s="94"/>
      <c r="AX6" s="4"/>
    </row>
    <row r="7" spans="2:50" ht="6.4" customHeight="1" x14ac:dyDescent="0.25">
      <c r="B7" s="4"/>
      <c r="C7" s="18"/>
      <c r="D7" s="19"/>
      <c r="E7" s="19"/>
      <c r="F7" s="17"/>
      <c r="G7" s="17"/>
      <c r="H7" s="17"/>
      <c r="I7" s="17"/>
      <c r="J7" s="17"/>
      <c r="K7" s="17"/>
      <c r="L7" s="17"/>
      <c r="M7" s="17"/>
      <c r="N7" s="27"/>
      <c r="O7" s="95"/>
      <c r="P7" s="94"/>
      <c r="Q7" s="94"/>
      <c r="R7" s="94"/>
      <c r="S7" s="94"/>
      <c r="T7" s="94"/>
      <c r="U7" s="94"/>
      <c r="V7" s="94"/>
      <c r="W7" s="94"/>
      <c r="X7" s="94"/>
      <c r="Y7" s="94"/>
      <c r="Z7" s="94"/>
      <c r="AA7" s="94"/>
      <c r="AB7" s="94"/>
      <c r="AC7" s="94"/>
      <c r="AD7" s="94"/>
      <c r="AE7" s="94"/>
      <c r="AF7" s="94"/>
      <c r="AG7" s="94"/>
      <c r="AH7" s="94"/>
      <c r="AI7" s="94"/>
      <c r="AJ7" s="94"/>
      <c r="AK7" s="94"/>
      <c r="AL7" s="94"/>
      <c r="AM7" s="94"/>
      <c r="AN7" s="94"/>
      <c r="AO7" s="94"/>
      <c r="AP7" s="94"/>
      <c r="AQ7" s="94"/>
      <c r="AR7" s="94"/>
      <c r="AS7" s="94"/>
      <c r="AT7" s="94"/>
      <c r="AU7" s="94"/>
      <c r="AV7" s="94"/>
      <c r="AW7" s="94"/>
      <c r="AX7" s="4"/>
    </row>
    <row r="8" spans="2:50" ht="30" customHeight="1" x14ac:dyDescent="0.25">
      <c r="B8" s="4"/>
      <c r="C8" s="31" t="s">
        <v>2</v>
      </c>
      <c r="D8" s="32" t="s">
        <v>3</v>
      </c>
      <c r="E8" s="32" t="s">
        <v>4</v>
      </c>
      <c r="F8" s="32" t="s">
        <v>5</v>
      </c>
      <c r="G8" s="32" t="s">
        <v>6</v>
      </c>
      <c r="H8" s="32" t="s">
        <v>12</v>
      </c>
      <c r="I8" s="32" t="s">
        <v>14</v>
      </c>
      <c r="J8" s="32" t="s">
        <v>13</v>
      </c>
      <c r="K8" s="105" t="s">
        <v>1</v>
      </c>
      <c r="L8" s="106"/>
      <c r="M8" s="106"/>
      <c r="N8" s="21"/>
      <c r="O8" s="26">
        <f t="shared" ref="O8:R8" si="0">P8-1</f>
        <v>43185</v>
      </c>
      <c r="P8" s="25">
        <f t="shared" si="0"/>
        <v>43186</v>
      </c>
      <c r="Q8" s="25">
        <f t="shared" si="0"/>
        <v>43187</v>
      </c>
      <c r="R8" s="25">
        <f t="shared" si="0"/>
        <v>43188</v>
      </c>
      <c r="S8" s="25">
        <f>O5</f>
        <v>43189</v>
      </c>
      <c r="T8" s="25">
        <f>WORKDAY(S8,1)</f>
        <v>43192</v>
      </c>
      <c r="U8" s="25">
        <f t="shared" ref="U8:AW8" si="1">WORKDAY(T8,1)</f>
        <v>43193</v>
      </c>
      <c r="V8" s="25">
        <f t="shared" si="1"/>
        <v>43194</v>
      </c>
      <c r="W8" s="25">
        <f t="shared" si="1"/>
        <v>43195</v>
      </c>
      <c r="X8" s="25">
        <f t="shared" si="1"/>
        <v>43196</v>
      </c>
      <c r="Y8" s="25">
        <f t="shared" si="1"/>
        <v>43199</v>
      </c>
      <c r="Z8" s="25">
        <f t="shared" si="1"/>
        <v>43200</v>
      </c>
      <c r="AA8" s="25">
        <f t="shared" si="1"/>
        <v>43201</v>
      </c>
      <c r="AB8" s="25">
        <f t="shared" si="1"/>
        <v>43202</v>
      </c>
      <c r="AC8" s="25">
        <f t="shared" si="1"/>
        <v>43203</v>
      </c>
      <c r="AD8" s="25">
        <f t="shared" si="1"/>
        <v>43206</v>
      </c>
      <c r="AE8" s="25">
        <f t="shared" si="1"/>
        <v>43207</v>
      </c>
      <c r="AF8" s="25">
        <f t="shared" si="1"/>
        <v>43208</v>
      </c>
      <c r="AG8" s="25">
        <f t="shared" si="1"/>
        <v>43209</v>
      </c>
      <c r="AH8" s="25">
        <f t="shared" si="1"/>
        <v>43210</v>
      </c>
      <c r="AI8" s="25">
        <f t="shared" si="1"/>
        <v>43213</v>
      </c>
      <c r="AJ8" s="25">
        <f t="shared" si="1"/>
        <v>43214</v>
      </c>
      <c r="AK8" s="25">
        <f t="shared" si="1"/>
        <v>43215</v>
      </c>
      <c r="AL8" s="25">
        <f t="shared" si="1"/>
        <v>43216</v>
      </c>
      <c r="AM8" s="25">
        <f t="shared" si="1"/>
        <v>43217</v>
      </c>
      <c r="AN8" s="25">
        <f t="shared" si="1"/>
        <v>43220</v>
      </c>
      <c r="AO8" s="25">
        <f t="shared" si="1"/>
        <v>43221</v>
      </c>
      <c r="AP8" s="25">
        <f t="shared" si="1"/>
        <v>43222</v>
      </c>
      <c r="AQ8" s="25">
        <f t="shared" si="1"/>
        <v>43223</v>
      </c>
      <c r="AR8" s="25">
        <f t="shared" si="1"/>
        <v>43224</v>
      </c>
      <c r="AS8" s="25">
        <f t="shared" si="1"/>
        <v>43227</v>
      </c>
      <c r="AT8" s="25">
        <f t="shared" si="1"/>
        <v>43228</v>
      </c>
      <c r="AU8" s="25">
        <f t="shared" si="1"/>
        <v>43229</v>
      </c>
      <c r="AV8" s="25">
        <f t="shared" si="1"/>
        <v>43230</v>
      </c>
      <c r="AW8" s="25">
        <f t="shared" si="1"/>
        <v>43231</v>
      </c>
      <c r="AX8" s="4"/>
    </row>
    <row r="9" spans="2:50" ht="16.899999999999999" customHeight="1" x14ac:dyDescent="0.25">
      <c r="B9" s="4"/>
      <c r="C9" s="109"/>
      <c r="D9" s="109"/>
      <c r="E9" s="33"/>
      <c r="F9" s="110"/>
      <c r="G9" s="111"/>
      <c r="H9" s="112"/>
      <c r="I9" s="42"/>
      <c r="J9" s="42"/>
      <c r="K9" s="34"/>
      <c r="L9" s="46"/>
      <c r="M9" s="46"/>
      <c r="N9" s="21"/>
      <c r="O9" s="23" t="str">
        <f>CHOOSE(WEEKDAY(O8,1),"S","M","T","W","T","F","S")</f>
        <v>M</v>
      </c>
      <c r="P9" s="24" t="str">
        <f t="shared" ref="P9:AH9" si="2">CHOOSE(WEEKDAY(P8,1),"S","M","T","W","T","F","S")</f>
        <v>T</v>
      </c>
      <c r="Q9" s="24" t="str">
        <f t="shared" si="2"/>
        <v>W</v>
      </c>
      <c r="R9" s="24" t="str">
        <f t="shared" si="2"/>
        <v>T</v>
      </c>
      <c r="S9" s="24" t="str">
        <f t="shared" si="2"/>
        <v>F</v>
      </c>
      <c r="T9" s="24" t="str">
        <f t="shared" si="2"/>
        <v>M</v>
      </c>
      <c r="U9" s="24" t="str">
        <f t="shared" si="2"/>
        <v>T</v>
      </c>
      <c r="V9" s="24" t="str">
        <f t="shared" si="2"/>
        <v>W</v>
      </c>
      <c r="W9" s="24" t="str">
        <f t="shared" si="2"/>
        <v>T</v>
      </c>
      <c r="X9" s="24" t="str">
        <f t="shared" si="2"/>
        <v>F</v>
      </c>
      <c r="Y9" s="24" t="str">
        <f t="shared" si="2"/>
        <v>M</v>
      </c>
      <c r="Z9" s="24" t="str">
        <f t="shared" si="2"/>
        <v>T</v>
      </c>
      <c r="AA9" s="24" t="str">
        <f t="shared" si="2"/>
        <v>W</v>
      </c>
      <c r="AB9" s="24" t="str">
        <f t="shared" si="2"/>
        <v>T</v>
      </c>
      <c r="AC9" s="24" t="str">
        <f t="shared" si="2"/>
        <v>F</v>
      </c>
      <c r="AD9" s="24" t="str">
        <f t="shared" si="2"/>
        <v>M</v>
      </c>
      <c r="AE9" s="24" t="str">
        <f t="shared" si="2"/>
        <v>T</v>
      </c>
      <c r="AF9" s="24" t="str">
        <f t="shared" si="2"/>
        <v>W</v>
      </c>
      <c r="AG9" s="24" t="str">
        <f t="shared" si="2"/>
        <v>T</v>
      </c>
      <c r="AH9" s="24" t="str">
        <f t="shared" si="2"/>
        <v>F</v>
      </c>
      <c r="AI9" s="24" t="str">
        <f t="shared" ref="AI9" si="3">CHOOSE(WEEKDAY(AI8,1),"S","M","T","W","T","F","S")</f>
        <v>M</v>
      </c>
      <c r="AJ9" s="24" t="str">
        <f t="shared" ref="AJ9" si="4">CHOOSE(WEEKDAY(AJ8,1),"S","M","T","W","T","F","S")</f>
        <v>T</v>
      </c>
      <c r="AK9" s="24" t="str">
        <f t="shared" ref="AK9" si="5">CHOOSE(WEEKDAY(AK8,1),"S","M","T","W","T","F","S")</f>
        <v>W</v>
      </c>
      <c r="AL9" s="24" t="str">
        <f t="shared" ref="AL9" si="6">CHOOSE(WEEKDAY(AL8,1),"S","M","T","W","T","F","S")</f>
        <v>T</v>
      </c>
      <c r="AM9" s="24" t="str">
        <f t="shared" ref="AM9" si="7">CHOOSE(WEEKDAY(AM8,1),"S","M","T","W","T","F","S")</f>
        <v>F</v>
      </c>
      <c r="AN9" s="24" t="str">
        <f t="shared" ref="AN9" si="8">CHOOSE(WEEKDAY(AN8,1),"S","M","T","W","T","F","S")</f>
        <v>M</v>
      </c>
      <c r="AO9" s="24" t="str">
        <f t="shared" ref="AO9" si="9">CHOOSE(WEEKDAY(AO8,1),"S","M","T","W","T","F","S")</f>
        <v>T</v>
      </c>
      <c r="AP9" s="24" t="str">
        <f t="shared" ref="AP9" si="10">CHOOSE(WEEKDAY(AP8,1),"S","M","T","W","T","F","S")</f>
        <v>W</v>
      </c>
      <c r="AQ9" s="24" t="str">
        <f t="shared" ref="AQ9" si="11">CHOOSE(WEEKDAY(AQ8,1),"S","M","T","W","T","F","S")</f>
        <v>T</v>
      </c>
      <c r="AR9" s="24" t="str">
        <f t="shared" ref="AR9" si="12">CHOOSE(WEEKDAY(AR8,1),"S","M","T","W","T","F","S")</f>
        <v>F</v>
      </c>
      <c r="AS9" s="24" t="str">
        <f t="shared" ref="AS9" si="13">CHOOSE(WEEKDAY(AS8,1),"S","M","T","W","T","F","S")</f>
        <v>M</v>
      </c>
      <c r="AT9" s="24" t="str">
        <f t="shared" ref="AT9" si="14">CHOOSE(WEEKDAY(AT8,1),"S","M","T","W","T","F","S")</f>
        <v>T</v>
      </c>
      <c r="AU9" s="24" t="str">
        <f t="shared" ref="AU9" si="15">CHOOSE(WEEKDAY(AU8,1),"S","M","T","W","T","F","S")</f>
        <v>W</v>
      </c>
      <c r="AV9" s="24" t="str">
        <f t="shared" ref="AV9" si="16">CHOOSE(WEEKDAY(AV8,1),"S","M","T","W","T","F","S")</f>
        <v>T</v>
      </c>
      <c r="AW9" s="24" t="str">
        <f t="shared" ref="AW9" si="17">CHOOSE(WEEKDAY(AW8,1),"S","M","T","W","T","F","S")</f>
        <v>F</v>
      </c>
      <c r="AX9" s="4"/>
    </row>
    <row r="10" spans="2:50" ht="19.5" customHeight="1" x14ac:dyDescent="0.25">
      <c r="B10" s="4"/>
      <c r="C10" s="29" t="s">
        <v>7</v>
      </c>
      <c r="D10" s="47">
        <f>IF(SUM(D11,D15,D20,D24)&gt;0,SUM(D11,D15,D20,D24),"")</f>
        <v>160</v>
      </c>
      <c r="E10" s="47">
        <f>IF(SUM(E11,E15,E20,E24)&gt;0,SUM(E11,E15,E20,E24),"")</f>
        <v>161</v>
      </c>
      <c r="F10" s="88" t="str">
        <f>IF(SUM(F11,F15,F20,F24)&gt;0,SUM(F11,F15,F20,F24),"")</f>
        <v/>
      </c>
      <c r="G10" s="39"/>
      <c r="H10" s="40"/>
      <c r="I10" s="40"/>
      <c r="J10" s="40"/>
      <c r="K10" s="35"/>
      <c r="L10" s="35"/>
      <c r="M10" s="35"/>
      <c r="N10" s="21"/>
      <c r="O10" s="28"/>
      <c r="P10" s="28"/>
      <c r="Q10" s="28"/>
      <c r="R10" s="28"/>
      <c r="S10" s="28"/>
      <c r="T10" s="28"/>
      <c r="U10" s="28"/>
      <c r="V10" s="28"/>
      <c r="W10" s="28"/>
      <c r="X10" s="28"/>
      <c r="Y10" s="28"/>
      <c r="Z10" s="28"/>
      <c r="AA10" s="28"/>
      <c r="AB10" s="28"/>
      <c r="AC10" s="28"/>
      <c r="AD10" s="28"/>
      <c r="AE10" s="28"/>
      <c r="AF10" s="28"/>
      <c r="AG10" s="28"/>
      <c r="AH10" s="28"/>
      <c r="AI10" s="28"/>
      <c r="AJ10" s="28"/>
      <c r="AK10" s="28"/>
      <c r="AL10" s="28"/>
      <c r="AM10" s="28"/>
      <c r="AN10" s="28"/>
      <c r="AO10" s="28"/>
      <c r="AP10" s="28"/>
      <c r="AQ10" s="28"/>
      <c r="AR10" s="28"/>
      <c r="AS10" s="28"/>
      <c r="AT10" s="28"/>
      <c r="AU10" s="28"/>
      <c r="AV10" s="28"/>
      <c r="AW10" s="28"/>
      <c r="AX10" s="4"/>
    </row>
    <row r="11" spans="2:50" ht="19.899999999999999" customHeight="1" x14ac:dyDescent="0.25">
      <c r="B11" s="4"/>
      <c r="C11" s="68" t="s">
        <v>16</v>
      </c>
      <c r="D11" s="69">
        <f>IF(SUM(D12:D14)&gt;0,SUM(D12:D14),"")</f>
        <v>25</v>
      </c>
      <c r="E11" s="69">
        <f>IF(SUM(E12:E14)&gt;0,SUM(E12:E14),"")</f>
        <v>16</v>
      </c>
      <c r="F11" s="69">
        <f>IF(SUM(F12:F14)&lt;&gt;0,SUM(F12:F14),"")</f>
        <v>9</v>
      </c>
      <c r="G11" s="70">
        <f>IFERROR(E11/D11,"")</f>
        <v>0.64</v>
      </c>
      <c r="H11" s="71"/>
      <c r="I11" s="72"/>
      <c r="J11" s="73"/>
      <c r="K11" s="74"/>
      <c r="L11" s="75"/>
      <c r="M11" s="75"/>
      <c r="N11" s="22"/>
      <c r="O11" s="10"/>
      <c r="P11" s="10"/>
      <c r="Q11" s="10"/>
      <c r="R11" s="10"/>
      <c r="S11" s="10"/>
      <c r="T11" s="10"/>
      <c r="U11" s="10"/>
      <c r="V11" s="10"/>
      <c r="W11" s="10"/>
      <c r="X11" s="10"/>
      <c r="Y11" s="10"/>
      <c r="Z11" s="10"/>
      <c r="AA11" s="10"/>
      <c r="AB11" s="10"/>
      <c r="AC11" s="10"/>
      <c r="AD11" s="10"/>
      <c r="AE11" s="10"/>
      <c r="AF11" s="10"/>
      <c r="AG11" s="10"/>
      <c r="AH11" s="10"/>
      <c r="AI11" s="10"/>
      <c r="AJ11" s="10"/>
      <c r="AK11" s="10"/>
      <c r="AL11" s="10"/>
      <c r="AM11" s="10"/>
      <c r="AN11" s="10"/>
      <c r="AO11" s="10"/>
      <c r="AP11" s="10"/>
      <c r="AQ11" s="10"/>
      <c r="AR11" s="10"/>
      <c r="AS11" s="10"/>
      <c r="AT11" s="10"/>
      <c r="AU11" s="10"/>
      <c r="AV11" s="10"/>
      <c r="AW11" s="10"/>
      <c r="AX11" s="4"/>
    </row>
    <row r="12" spans="2:50" ht="18" outlineLevel="1" x14ac:dyDescent="0.25">
      <c r="B12" s="4"/>
      <c r="C12" s="38" t="s">
        <v>17</v>
      </c>
      <c r="D12" s="48">
        <v>5</v>
      </c>
      <c r="E12" s="48">
        <v>6</v>
      </c>
      <c r="F12" s="49">
        <f>IF(E12&gt;0,D12-E12,"")</f>
        <v>-1</v>
      </c>
      <c r="G12" s="67">
        <f>IFERROR(E12/D12,"")</f>
        <v>1.2</v>
      </c>
      <c r="H12" s="41">
        <f>ROUNDUP(D12/8,0)</f>
        <v>1</v>
      </c>
      <c r="I12" s="44">
        <f>D6</f>
        <v>43185</v>
      </c>
      <c r="J12" s="44">
        <f t="shared" ref="J12:J14" si="18">IF(H12&gt;0,WORKDAY(I12,H12),"")</f>
        <v>43186</v>
      </c>
      <c r="K12" s="91">
        <v>0.7</v>
      </c>
      <c r="L12" s="90"/>
      <c r="M12" s="90"/>
      <c r="N12" s="22"/>
      <c r="O12" s="10"/>
      <c r="P12" s="10"/>
      <c r="Q12" s="10"/>
      <c r="R12" s="10"/>
      <c r="S12" s="10"/>
      <c r="T12" s="10"/>
      <c r="U12" s="10"/>
      <c r="V12" s="10"/>
      <c r="W12" s="10"/>
      <c r="X12" s="10"/>
      <c r="Y12" s="10"/>
      <c r="Z12" s="10"/>
      <c r="AA12" s="10"/>
      <c r="AB12" s="10"/>
      <c r="AC12" s="10"/>
      <c r="AD12" s="10"/>
      <c r="AE12" s="10"/>
      <c r="AF12" s="10"/>
      <c r="AG12" s="10"/>
      <c r="AH12" s="10"/>
      <c r="AI12" s="10"/>
      <c r="AJ12" s="10"/>
      <c r="AK12" s="10"/>
      <c r="AL12" s="10"/>
      <c r="AM12" s="10"/>
      <c r="AN12" s="10"/>
      <c r="AO12" s="10"/>
      <c r="AP12" s="10"/>
      <c r="AQ12" s="10"/>
      <c r="AR12" s="10"/>
      <c r="AS12" s="10"/>
      <c r="AT12" s="10"/>
      <c r="AU12" s="10"/>
      <c r="AV12" s="10"/>
      <c r="AW12" s="10"/>
      <c r="AX12" s="4"/>
    </row>
    <row r="13" spans="2:50" ht="18" outlineLevel="1" x14ac:dyDescent="0.25">
      <c r="B13" s="4"/>
      <c r="C13" s="38" t="s">
        <v>28</v>
      </c>
      <c r="D13" s="48">
        <v>10</v>
      </c>
      <c r="E13" s="48">
        <v>5</v>
      </c>
      <c r="F13" s="49">
        <f t="shared" ref="F13:F14" si="19">IF(E13&gt;0,D13-E13,"")</f>
        <v>5</v>
      </c>
      <c r="G13" s="67">
        <f t="shared" ref="G13:G14" si="20">IFERROR(E13/D13,"")</f>
        <v>0.5</v>
      </c>
      <c r="H13" s="41">
        <f>ROUNDUP(D13/8,0)</f>
        <v>2</v>
      </c>
      <c r="I13" s="43">
        <f>IF(H13&gt;0,IFERROR(J12+1,""),"")</f>
        <v>43187</v>
      </c>
      <c r="J13" s="44">
        <f t="shared" si="18"/>
        <v>43189</v>
      </c>
      <c r="K13" s="91">
        <v>0.4</v>
      </c>
      <c r="L13" s="90"/>
      <c r="M13" s="90"/>
      <c r="N13" s="22"/>
      <c r="O13" s="10"/>
      <c r="P13" s="10"/>
      <c r="Q13" s="10"/>
      <c r="R13" s="10"/>
      <c r="S13" s="10"/>
      <c r="T13" s="10"/>
      <c r="U13" s="10"/>
      <c r="V13" s="10"/>
      <c r="W13" s="10"/>
      <c r="X13" s="10"/>
      <c r="Y13" s="10"/>
      <c r="Z13" s="10"/>
      <c r="AA13" s="10"/>
      <c r="AB13" s="10"/>
      <c r="AC13" s="10"/>
      <c r="AD13" s="10"/>
      <c r="AE13" s="10"/>
      <c r="AF13" s="10"/>
      <c r="AG13" s="10"/>
      <c r="AH13" s="10"/>
      <c r="AI13" s="10"/>
      <c r="AJ13" s="10"/>
      <c r="AK13" s="10"/>
      <c r="AL13" s="10"/>
      <c r="AM13" s="10"/>
      <c r="AN13" s="10"/>
      <c r="AO13" s="10"/>
      <c r="AP13" s="10"/>
      <c r="AQ13" s="10"/>
      <c r="AR13" s="10"/>
      <c r="AS13" s="10"/>
      <c r="AT13" s="10"/>
      <c r="AU13" s="10"/>
      <c r="AV13" s="10"/>
      <c r="AW13" s="10"/>
      <c r="AX13" s="4"/>
    </row>
    <row r="14" spans="2:50" ht="18" outlineLevel="1" x14ac:dyDescent="0.25">
      <c r="B14" s="4"/>
      <c r="C14" s="38" t="s">
        <v>18</v>
      </c>
      <c r="D14" s="48">
        <v>10</v>
      </c>
      <c r="E14" s="48">
        <v>5</v>
      </c>
      <c r="F14" s="49">
        <f t="shared" si="19"/>
        <v>5</v>
      </c>
      <c r="G14" s="67">
        <f t="shared" si="20"/>
        <v>0.5</v>
      </c>
      <c r="H14" s="41">
        <f>ROUNDUP(D14/8,0)</f>
        <v>2</v>
      </c>
      <c r="I14" s="43">
        <f>IF(H14&gt;0,IFERROR(J13+1,""),"")</f>
        <v>43190</v>
      </c>
      <c r="J14" s="44">
        <f t="shared" si="18"/>
        <v>43193</v>
      </c>
      <c r="K14" s="107"/>
      <c r="L14" s="107"/>
      <c r="M14" s="107"/>
      <c r="N14" s="22"/>
      <c r="O14" s="10"/>
      <c r="P14" s="10"/>
      <c r="Q14" s="10"/>
      <c r="R14" s="10"/>
      <c r="S14" s="10"/>
      <c r="T14" s="10"/>
      <c r="U14" s="10"/>
      <c r="V14" s="10"/>
      <c r="W14" s="10"/>
      <c r="X14" s="10"/>
      <c r="Y14" s="10"/>
      <c r="Z14" s="10"/>
      <c r="AA14" s="10"/>
      <c r="AB14" s="10"/>
      <c r="AC14" s="10"/>
      <c r="AD14" s="10"/>
      <c r="AE14" s="10"/>
      <c r="AF14" s="10"/>
      <c r="AG14" s="10"/>
      <c r="AH14" s="10"/>
      <c r="AI14" s="10"/>
      <c r="AJ14" s="10"/>
      <c r="AK14" s="10"/>
      <c r="AL14" s="10"/>
      <c r="AM14" s="10"/>
      <c r="AN14" s="10"/>
      <c r="AO14" s="10"/>
      <c r="AP14" s="10"/>
      <c r="AQ14" s="10"/>
      <c r="AR14" s="10"/>
      <c r="AS14" s="10"/>
      <c r="AT14" s="10"/>
      <c r="AU14" s="10"/>
      <c r="AV14" s="10"/>
      <c r="AW14" s="10"/>
      <c r="AX14" s="4"/>
    </row>
    <row r="15" spans="2:50" ht="19.899999999999999" customHeight="1" x14ac:dyDescent="0.25">
      <c r="B15" s="4"/>
      <c r="C15" s="68" t="s">
        <v>8</v>
      </c>
      <c r="D15" s="69">
        <f>IF(SUM(D16:D19)&gt;0,SUM(D16:D19),"")</f>
        <v>61</v>
      </c>
      <c r="E15" s="69">
        <f>IF(SUM(E16:E19)&gt;0,SUM(E16:E19),"")</f>
        <v>50</v>
      </c>
      <c r="F15" s="69">
        <f>IF(SUM(F16:F19)&lt;&gt;0,SUM(F16:F19),"")</f>
        <v>11</v>
      </c>
      <c r="G15" s="70">
        <f>IFERROR(E15/D15,"")</f>
        <v>0.81967213114754101</v>
      </c>
      <c r="H15" s="71"/>
      <c r="I15" s="72"/>
      <c r="J15" s="73"/>
      <c r="K15" s="76"/>
      <c r="L15" s="75"/>
      <c r="M15" s="75"/>
      <c r="N15" s="22"/>
      <c r="O15" s="10"/>
      <c r="P15" s="10"/>
      <c r="Q15" s="10"/>
      <c r="R15" s="10"/>
      <c r="S15" s="10"/>
      <c r="T15" s="10"/>
      <c r="U15" s="10"/>
      <c r="V15" s="10"/>
      <c r="W15" s="10"/>
      <c r="X15" s="10"/>
      <c r="Y15" s="10"/>
      <c r="Z15" s="10"/>
      <c r="AA15" s="10"/>
      <c r="AB15" s="10"/>
      <c r="AC15" s="10"/>
      <c r="AD15" s="10"/>
      <c r="AE15" s="10"/>
      <c r="AF15" s="10"/>
      <c r="AG15" s="10"/>
      <c r="AH15" s="10"/>
      <c r="AI15" s="10"/>
      <c r="AJ15" s="10"/>
      <c r="AK15" s="10"/>
      <c r="AL15" s="10"/>
      <c r="AM15" s="10"/>
      <c r="AN15" s="10"/>
      <c r="AO15" s="10"/>
      <c r="AP15" s="10"/>
      <c r="AQ15" s="10"/>
      <c r="AR15" s="10"/>
      <c r="AS15" s="10"/>
      <c r="AT15" s="10"/>
      <c r="AU15" s="10"/>
      <c r="AV15" s="10"/>
      <c r="AW15" s="10"/>
      <c r="AX15" s="4"/>
    </row>
    <row r="16" spans="2:50" ht="18" outlineLevel="1" x14ac:dyDescent="0.25">
      <c r="B16" s="4"/>
      <c r="C16" s="38" t="s">
        <v>29</v>
      </c>
      <c r="D16" s="48">
        <v>20</v>
      </c>
      <c r="E16" s="48">
        <v>30</v>
      </c>
      <c r="F16" s="49">
        <f>IF(E16&gt;0,D16-E16,"")</f>
        <v>-10</v>
      </c>
      <c r="G16" s="67">
        <f>IFERROR(E16/D16,"")</f>
        <v>1.5</v>
      </c>
      <c r="H16" s="41">
        <f>ROUNDUP(D16/8,0)</f>
        <v>3</v>
      </c>
      <c r="I16" s="43">
        <f>IF(H16&gt;0,IFERROR(J14+1,""),"")</f>
        <v>43194</v>
      </c>
      <c r="J16" s="44">
        <f>IF(H16&gt;0,WORKDAY(I16,H16),"")</f>
        <v>43199</v>
      </c>
      <c r="K16" s="108">
        <v>0.7</v>
      </c>
      <c r="L16" s="108"/>
      <c r="M16" s="108"/>
      <c r="N16" s="22"/>
      <c r="O16" s="10"/>
      <c r="P16" s="10"/>
      <c r="Q16" s="10"/>
      <c r="R16" s="10"/>
      <c r="S16" s="10"/>
      <c r="T16" s="10"/>
      <c r="U16" s="10"/>
      <c r="V16" s="10"/>
      <c r="W16" s="10"/>
      <c r="X16" s="10"/>
      <c r="Y16" s="10"/>
      <c r="Z16" s="10"/>
      <c r="AA16" s="10"/>
      <c r="AB16" s="10"/>
      <c r="AC16" s="10"/>
      <c r="AD16" s="10"/>
      <c r="AE16" s="10"/>
      <c r="AF16" s="10"/>
      <c r="AG16" s="10"/>
      <c r="AH16" s="10"/>
      <c r="AI16" s="10"/>
      <c r="AJ16" s="10"/>
      <c r="AK16" s="10"/>
      <c r="AL16" s="10"/>
      <c r="AM16" s="10"/>
      <c r="AN16" s="10"/>
      <c r="AO16" s="10"/>
      <c r="AP16" s="10"/>
      <c r="AQ16" s="10"/>
      <c r="AR16" s="10"/>
      <c r="AS16" s="10"/>
      <c r="AT16" s="10"/>
      <c r="AU16" s="10"/>
      <c r="AV16" s="10"/>
      <c r="AW16" s="10"/>
      <c r="AX16" s="4"/>
    </row>
    <row r="17" spans="2:77" ht="18" outlineLevel="1" x14ac:dyDescent="0.25">
      <c r="B17" s="4"/>
      <c r="C17" s="38" t="s">
        <v>19</v>
      </c>
      <c r="D17" s="48">
        <v>15</v>
      </c>
      <c r="E17" s="48">
        <v>10</v>
      </c>
      <c r="F17" s="49">
        <f t="shared" ref="F17:F22" si="21">IF(E17&gt;0,D17-E17,"")</f>
        <v>5</v>
      </c>
      <c r="G17" s="67">
        <f t="shared" ref="G17:G19" si="22">IFERROR(E17/D17,"")</f>
        <v>0.66666666666666663</v>
      </c>
      <c r="H17" s="57">
        <f>ROUNDUP(D17/8,0)</f>
        <v>2</v>
      </c>
      <c r="I17" s="58">
        <f>IF(H17&gt;0,IFERROR(J16+1,""),"")</f>
        <v>43200</v>
      </c>
      <c r="J17" s="60">
        <f t="shared" ref="J17:J19" si="23">IF(H17&gt;0,WORKDAY(I17,H17),"")</f>
        <v>43202</v>
      </c>
      <c r="K17" s="90">
        <v>0.5</v>
      </c>
      <c r="L17" s="90"/>
      <c r="M17" s="90"/>
      <c r="N17" s="22"/>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4"/>
    </row>
    <row r="18" spans="2:77" ht="18" outlineLevel="1" x14ac:dyDescent="0.25">
      <c r="B18" s="4"/>
      <c r="C18" s="38" t="s">
        <v>20</v>
      </c>
      <c r="D18" s="48">
        <v>14</v>
      </c>
      <c r="E18" s="48">
        <v>5</v>
      </c>
      <c r="F18" s="49">
        <f t="shared" si="21"/>
        <v>9</v>
      </c>
      <c r="G18" s="67">
        <f t="shared" si="22"/>
        <v>0.35714285714285715</v>
      </c>
      <c r="H18" s="57">
        <f>ROUNDUP(D18/8,0)</f>
        <v>2</v>
      </c>
      <c r="I18" s="58">
        <f>IF(H18&gt;0,IFERROR(J17+1,""),"")</f>
        <v>43203</v>
      </c>
      <c r="J18" s="59">
        <f t="shared" si="23"/>
        <v>43207</v>
      </c>
      <c r="K18" s="90">
        <v>0.3</v>
      </c>
      <c r="L18" s="90"/>
      <c r="M18" s="90"/>
      <c r="N18" s="22"/>
      <c r="O18" s="10"/>
      <c r="P18" s="10"/>
      <c r="Q18" s="10"/>
      <c r="R18" s="10"/>
      <c r="S18" s="10"/>
      <c r="T18" s="10"/>
      <c r="U18" s="10"/>
      <c r="V18" s="10"/>
      <c r="W18" s="10"/>
      <c r="X18" s="10"/>
      <c r="Y18" s="10"/>
      <c r="Z18" s="10"/>
      <c r="AA18" s="10"/>
      <c r="AB18" s="10"/>
      <c r="AC18" s="10"/>
      <c r="AD18" s="10"/>
      <c r="AE18" s="10"/>
      <c r="AF18" s="10"/>
      <c r="AG18" s="10"/>
      <c r="AH18" s="10"/>
      <c r="AI18" s="10"/>
      <c r="AJ18" s="10"/>
      <c r="AK18" s="10"/>
      <c r="AL18" s="10"/>
      <c r="AM18" s="10"/>
      <c r="AN18" s="10"/>
      <c r="AO18" s="10"/>
      <c r="AP18" s="10"/>
      <c r="AQ18" s="10"/>
      <c r="AR18" s="10"/>
      <c r="AS18" s="10"/>
      <c r="AT18" s="10"/>
      <c r="AU18" s="10"/>
      <c r="AV18" s="10"/>
      <c r="AW18" s="10"/>
      <c r="AX18" s="4"/>
    </row>
    <row r="19" spans="2:77" ht="18" outlineLevel="1" x14ac:dyDescent="0.25">
      <c r="B19" s="4"/>
      <c r="C19" s="38" t="s">
        <v>21</v>
      </c>
      <c r="D19" s="48">
        <v>12</v>
      </c>
      <c r="E19" s="48">
        <v>5</v>
      </c>
      <c r="F19" s="49">
        <f t="shared" si="21"/>
        <v>7</v>
      </c>
      <c r="G19" s="67">
        <f t="shared" si="22"/>
        <v>0.41666666666666669</v>
      </c>
      <c r="H19" s="41">
        <f>ROUNDUP(D19/8,0)</f>
        <v>2</v>
      </c>
      <c r="I19" s="43">
        <f>IF(H19&gt;0,IFERROR(J18+1,""),"")</f>
        <v>43208</v>
      </c>
      <c r="J19" s="56">
        <f t="shared" si="23"/>
        <v>43210</v>
      </c>
      <c r="K19" s="89">
        <v>0.2</v>
      </c>
      <c r="L19" s="89"/>
      <c r="M19" s="89"/>
      <c r="N19" s="22"/>
      <c r="O19" s="10"/>
      <c r="P19" s="10"/>
      <c r="Q19" s="10"/>
      <c r="R19" s="10"/>
      <c r="S19" s="10"/>
      <c r="T19" s="10"/>
      <c r="U19" s="10"/>
      <c r="V19" s="10"/>
      <c r="W19" s="10"/>
      <c r="X19" s="10"/>
      <c r="Y19" s="10"/>
      <c r="Z19" s="10"/>
      <c r="AA19" s="10"/>
      <c r="AB19" s="10"/>
      <c r="AC19" s="10"/>
      <c r="AD19" s="10"/>
      <c r="AE19" s="10"/>
      <c r="AF19" s="10"/>
      <c r="AG19" s="10"/>
      <c r="AH19" s="10"/>
      <c r="AI19" s="10"/>
      <c r="AJ19" s="10"/>
      <c r="AK19" s="10"/>
      <c r="AL19" s="10"/>
      <c r="AM19" s="10"/>
      <c r="AN19" s="10"/>
      <c r="AO19" s="10"/>
      <c r="AP19" s="10"/>
      <c r="AQ19" s="10"/>
      <c r="AR19" s="10"/>
      <c r="AS19" s="10"/>
      <c r="AT19" s="10"/>
      <c r="AU19" s="10"/>
      <c r="AV19" s="10"/>
      <c r="AW19" s="10"/>
      <c r="AX19" s="4"/>
    </row>
    <row r="20" spans="2:77" ht="19.899999999999999" customHeight="1" x14ac:dyDescent="0.25">
      <c r="B20" s="4"/>
      <c r="C20" s="68" t="s">
        <v>22</v>
      </c>
      <c r="D20" s="69">
        <f>IF(SUM(D21:D23)&gt;0,SUM(D21:D23),"")</f>
        <v>38</v>
      </c>
      <c r="E20" s="69">
        <f>IF(SUM(E21:E23)&gt;0,SUM(E21:E23),"")</f>
        <v>56</v>
      </c>
      <c r="F20" s="69">
        <f>IF(SUM(F21:F23)&lt;&gt;0,SUM(F21:F23),"")</f>
        <v>-18</v>
      </c>
      <c r="G20" s="70">
        <f>IFERROR(E20/D20,"")</f>
        <v>1.4736842105263157</v>
      </c>
      <c r="H20" s="71"/>
      <c r="I20" s="72"/>
      <c r="J20" s="73"/>
      <c r="K20" s="76"/>
      <c r="L20" s="75"/>
      <c r="M20" s="75"/>
      <c r="N20" s="22"/>
      <c r="O20" s="53"/>
      <c r="P20" s="10"/>
      <c r="Q20" s="10"/>
      <c r="R20" s="10"/>
      <c r="S20" s="10"/>
      <c r="T20" s="10"/>
      <c r="U20" s="10"/>
      <c r="V20" s="10"/>
      <c r="W20" s="10"/>
      <c r="X20" s="10"/>
      <c r="Y20" s="10"/>
      <c r="Z20" s="10"/>
      <c r="AA20" s="10"/>
      <c r="AB20" s="10"/>
      <c r="AC20" s="10"/>
      <c r="AD20" s="10"/>
      <c r="AE20" s="10"/>
      <c r="AF20" s="10"/>
      <c r="AG20" s="10"/>
      <c r="AH20" s="10"/>
      <c r="AI20" s="10"/>
      <c r="AJ20" s="10"/>
      <c r="AK20" s="10"/>
      <c r="AL20" s="10"/>
      <c r="AM20" s="10"/>
      <c r="AN20" s="10"/>
      <c r="AO20" s="10"/>
      <c r="AP20" s="10"/>
      <c r="AQ20" s="10"/>
      <c r="AR20" s="10"/>
      <c r="AS20" s="10"/>
      <c r="AT20" s="10"/>
      <c r="AU20" s="10"/>
      <c r="AV20" s="10"/>
      <c r="AW20" s="10"/>
      <c r="AX20" s="4"/>
    </row>
    <row r="21" spans="2:77" ht="18" outlineLevel="1" x14ac:dyDescent="0.25">
      <c r="B21" s="4"/>
      <c r="C21" s="38" t="s">
        <v>9</v>
      </c>
      <c r="D21" s="48">
        <v>12</v>
      </c>
      <c r="E21" s="48">
        <v>34</v>
      </c>
      <c r="F21" s="49">
        <f t="shared" si="21"/>
        <v>-22</v>
      </c>
      <c r="G21" s="67">
        <f>IFERROR(E21/D21,"")</f>
        <v>2.8333333333333335</v>
      </c>
      <c r="H21" s="41">
        <f>ROUNDUP(D21/8,0)</f>
        <v>2</v>
      </c>
      <c r="I21" s="43">
        <f>IF(H21&gt;0,IFERROR(J19+1,""),"")</f>
        <v>43211</v>
      </c>
      <c r="J21" s="44">
        <f t="shared" ref="J21:J23" si="24">IF(H21&gt;0,WORKDAY(I21,H21),"")</f>
        <v>43214</v>
      </c>
      <c r="K21" s="91">
        <v>0.3</v>
      </c>
      <c r="L21" s="90"/>
      <c r="M21" s="90"/>
      <c r="N21" s="22"/>
      <c r="O21" s="55"/>
      <c r="P21" s="10"/>
      <c r="Q21" s="10"/>
      <c r="R21" s="10"/>
      <c r="S21" s="10"/>
      <c r="T21" s="10"/>
      <c r="U21" s="10"/>
      <c r="V21" s="10"/>
      <c r="W21" s="10"/>
      <c r="X21" s="10"/>
      <c r="Y21" s="10"/>
      <c r="Z21" s="10"/>
      <c r="AA21" s="10"/>
      <c r="AB21" s="10"/>
      <c r="AC21" s="10"/>
      <c r="AD21" s="10"/>
      <c r="AE21" s="10"/>
      <c r="AF21" s="10"/>
      <c r="AG21" s="10"/>
      <c r="AH21" s="10"/>
      <c r="AI21" s="10"/>
      <c r="AJ21" s="10"/>
      <c r="AK21" s="10"/>
      <c r="AL21" s="10"/>
      <c r="AM21" s="10"/>
      <c r="AN21" s="10"/>
      <c r="AO21" s="10"/>
      <c r="AP21" s="10"/>
      <c r="AQ21" s="10"/>
      <c r="AR21" s="10"/>
      <c r="AS21" s="10"/>
      <c r="AT21" s="10"/>
      <c r="AU21" s="10"/>
      <c r="AV21" s="10"/>
      <c r="AW21" s="10"/>
      <c r="AX21" s="4"/>
    </row>
    <row r="22" spans="2:77" ht="18" outlineLevel="1" x14ac:dyDescent="0.25">
      <c r="B22" s="4"/>
      <c r="C22" s="38" t="s">
        <v>10</v>
      </c>
      <c r="D22" s="48">
        <v>12</v>
      </c>
      <c r="E22" s="48">
        <v>12</v>
      </c>
      <c r="F22" s="49">
        <f t="shared" si="21"/>
        <v>0</v>
      </c>
      <c r="G22" s="67">
        <f t="shared" ref="G22:G23" si="25">IFERROR(E22/D22,"")</f>
        <v>1</v>
      </c>
      <c r="H22" s="41">
        <f>ROUNDUP(D22/8,0)</f>
        <v>2</v>
      </c>
      <c r="I22" s="43">
        <f>IF(H22&gt;0,IFERROR(J21+1,""),"")</f>
        <v>43215</v>
      </c>
      <c r="J22" s="44">
        <f t="shared" si="24"/>
        <v>43217</v>
      </c>
      <c r="K22" s="90">
        <v>0.45</v>
      </c>
      <c r="L22" s="90"/>
      <c r="M22" s="90"/>
      <c r="N22" s="22"/>
      <c r="O22" s="54"/>
      <c r="P22" s="10"/>
      <c r="Q22" s="10"/>
      <c r="R22" s="10"/>
      <c r="S22" s="10"/>
      <c r="T22" s="10"/>
      <c r="U22" s="10"/>
      <c r="V22" s="10"/>
      <c r="W22" s="10"/>
      <c r="X22" s="10"/>
      <c r="Y22" s="10"/>
      <c r="Z22" s="10"/>
      <c r="AA22" s="10"/>
      <c r="AB22" s="10"/>
      <c r="AC22" s="10"/>
      <c r="AD22" s="10"/>
      <c r="AE22" s="10"/>
      <c r="AF22" s="10"/>
      <c r="AG22" s="10"/>
      <c r="AH22" s="10"/>
      <c r="AI22" s="10"/>
      <c r="AJ22" s="10"/>
      <c r="AK22" s="10"/>
      <c r="AL22" s="10"/>
      <c r="AM22" s="10"/>
      <c r="AN22" s="10"/>
      <c r="AO22" s="10"/>
      <c r="AP22" s="10"/>
      <c r="AQ22" s="10"/>
      <c r="AR22" s="10"/>
      <c r="AS22" s="10"/>
      <c r="AT22" s="10"/>
      <c r="AU22" s="10"/>
      <c r="AV22" s="10"/>
      <c r="AW22" s="10"/>
      <c r="AX22" s="4"/>
    </row>
    <row r="23" spans="2:77" ht="18" outlineLevel="1" x14ac:dyDescent="0.25">
      <c r="B23" s="4"/>
      <c r="C23" s="38" t="s">
        <v>11</v>
      </c>
      <c r="D23" s="48">
        <v>14</v>
      </c>
      <c r="E23" s="48">
        <v>10</v>
      </c>
      <c r="F23" s="49">
        <f>IF(D23-E23&gt;0,D23-E23,"")</f>
        <v>4</v>
      </c>
      <c r="G23" s="67">
        <f t="shared" si="25"/>
        <v>0.7142857142857143</v>
      </c>
      <c r="H23" s="41">
        <f>ROUNDUP(D23/8,0)</f>
        <v>2</v>
      </c>
      <c r="I23" s="43">
        <f>IF(H23&gt;0,IFERROR(J22+1,""),"")</f>
        <v>43218</v>
      </c>
      <c r="J23" s="44">
        <f t="shared" si="24"/>
        <v>43221</v>
      </c>
      <c r="K23" s="89">
        <v>0.9</v>
      </c>
      <c r="L23" s="89"/>
      <c r="M23" s="89"/>
      <c r="N23" s="22"/>
      <c r="O23" s="10"/>
      <c r="P23" s="10"/>
      <c r="Q23" s="10"/>
      <c r="R23" s="10"/>
      <c r="S23" s="10"/>
      <c r="T23" s="10"/>
      <c r="U23" s="10"/>
      <c r="V23" s="10"/>
      <c r="W23" s="10"/>
      <c r="X23" s="10"/>
      <c r="Y23" s="10"/>
      <c r="Z23" s="10"/>
      <c r="AA23" s="10"/>
      <c r="AB23" s="10"/>
      <c r="AC23" s="10"/>
      <c r="AD23" s="10"/>
      <c r="AE23" s="10"/>
      <c r="AF23" s="10"/>
      <c r="AG23" s="10"/>
      <c r="AH23" s="10"/>
      <c r="AI23" s="10"/>
      <c r="AJ23" s="10"/>
      <c r="AK23" s="10"/>
      <c r="AL23" s="10"/>
      <c r="AM23" s="10"/>
      <c r="AN23" s="10"/>
      <c r="AO23" s="10"/>
      <c r="AP23" s="10"/>
      <c r="AQ23" s="10"/>
      <c r="AR23" s="10"/>
      <c r="AS23" s="10"/>
      <c r="AT23" s="10"/>
      <c r="AU23" s="10"/>
      <c r="AV23" s="10"/>
      <c r="AW23" s="10"/>
      <c r="AX23" s="4"/>
    </row>
    <row r="24" spans="2:77" ht="19.899999999999999" customHeight="1" collapsed="1" x14ac:dyDescent="0.25">
      <c r="B24" s="4"/>
      <c r="C24" s="68" t="s">
        <v>23</v>
      </c>
      <c r="D24" s="69">
        <f>IF(SUM(D25:D27)&gt;0,SUM(D25:D27),"")</f>
        <v>36</v>
      </c>
      <c r="E24" s="69">
        <f t="shared" ref="E24" si="26">IF(SUM(E25:E27)&gt;0,SUM(E25:E27),"")</f>
        <v>39</v>
      </c>
      <c r="F24" s="69">
        <f>IF(SUM(F25:F27)&lt;&gt;0,SUM(F25:F27),"")</f>
        <v>-5</v>
      </c>
      <c r="G24" s="70">
        <f>IFERROR(E24/D24,"")</f>
        <v>1.0833333333333333</v>
      </c>
      <c r="H24" s="71"/>
      <c r="I24" s="72"/>
      <c r="J24" s="73"/>
      <c r="K24" s="76"/>
      <c r="L24" s="75"/>
      <c r="M24" s="75"/>
      <c r="N24" s="22"/>
      <c r="O24" s="10"/>
      <c r="P24" s="10"/>
      <c r="Q24" s="10"/>
      <c r="R24" s="10"/>
      <c r="S24" s="10"/>
      <c r="T24" s="10"/>
      <c r="U24" s="10"/>
      <c r="V24" s="10"/>
      <c r="W24" s="10"/>
      <c r="X24" s="10"/>
      <c r="Y24" s="10"/>
      <c r="Z24" s="10"/>
      <c r="AA24" s="10"/>
      <c r="AB24" s="10"/>
      <c r="AC24" s="10"/>
      <c r="AD24" s="10"/>
      <c r="AE24" s="10"/>
      <c r="AF24" s="10"/>
      <c r="AG24" s="10"/>
      <c r="AH24" s="10"/>
      <c r="AI24" s="10"/>
      <c r="AJ24" s="10"/>
      <c r="AK24" s="10"/>
      <c r="AL24" s="10"/>
      <c r="AM24" s="10"/>
      <c r="AN24" s="10"/>
      <c r="AO24" s="10"/>
      <c r="AP24" s="10"/>
      <c r="AQ24" s="10"/>
      <c r="AR24" s="10"/>
      <c r="AS24" s="10"/>
      <c r="AT24" s="10"/>
      <c r="AU24" s="10"/>
      <c r="AV24" s="10"/>
      <c r="AW24" s="10"/>
      <c r="AX24" s="4"/>
    </row>
    <row r="25" spans="2:77" ht="18" hidden="1" outlineLevel="1" x14ac:dyDescent="0.25">
      <c r="B25" s="4"/>
      <c r="C25" s="38" t="s">
        <v>9</v>
      </c>
      <c r="D25" s="48">
        <v>10</v>
      </c>
      <c r="E25" s="48">
        <v>8</v>
      </c>
      <c r="F25" s="49">
        <f t="shared" ref="F25:F26" si="27">IF(E25&gt;0,D25-E25,"")</f>
        <v>2</v>
      </c>
      <c r="G25" s="67">
        <f>IFERROR(E25/D25,"")</f>
        <v>0.8</v>
      </c>
      <c r="H25" s="57">
        <f>ROUNDUP(D25/8,0)</f>
        <v>2</v>
      </c>
      <c r="I25" s="58">
        <f>IF(H25&gt;0,IFERROR(J23+1,""),"")</f>
        <v>43222</v>
      </c>
      <c r="J25" s="59">
        <f t="shared" ref="J25:J27" si="28">IF(H25&gt;0,WORKDAY(I25,H25),"")</f>
        <v>43224</v>
      </c>
      <c r="K25" s="108">
        <v>0.1</v>
      </c>
      <c r="L25" s="108"/>
      <c r="M25" s="108"/>
      <c r="N25" s="22"/>
      <c r="O25" s="10"/>
      <c r="P25" s="10"/>
      <c r="Q25" s="10"/>
      <c r="R25" s="10"/>
      <c r="S25" s="10"/>
      <c r="T25" s="10"/>
      <c r="U25" s="10"/>
      <c r="V25" s="10"/>
      <c r="W25" s="10"/>
      <c r="X25" s="10"/>
      <c r="Y25" s="10"/>
      <c r="Z25" s="10"/>
      <c r="AA25" s="10"/>
      <c r="AB25" s="10"/>
      <c r="AC25" s="10"/>
      <c r="AD25" s="10"/>
      <c r="AE25" s="10"/>
      <c r="AF25" s="10"/>
      <c r="AG25" s="10"/>
      <c r="AH25" s="10"/>
      <c r="AI25" s="10"/>
      <c r="AJ25" s="10"/>
      <c r="AK25" s="10"/>
      <c r="AL25" s="10"/>
      <c r="AM25" s="10"/>
      <c r="AN25" s="10"/>
      <c r="AO25" s="10"/>
      <c r="AP25" s="10"/>
      <c r="AQ25" s="10"/>
      <c r="AR25" s="10"/>
      <c r="AS25" s="10"/>
      <c r="AT25" s="10"/>
      <c r="AU25" s="10"/>
      <c r="AV25" s="10"/>
      <c r="AW25" s="10"/>
      <c r="AX25" s="4"/>
    </row>
    <row r="26" spans="2:77" ht="18" hidden="1" outlineLevel="1" x14ac:dyDescent="0.25">
      <c r="B26" s="4"/>
      <c r="C26" s="38" t="s">
        <v>10</v>
      </c>
      <c r="D26" s="48">
        <v>12</v>
      </c>
      <c r="E26" s="48">
        <v>23</v>
      </c>
      <c r="F26" s="49">
        <f t="shared" si="27"/>
        <v>-11</v>
      </c>
      <c r="G26" s="67">
        <f t="shared" ref="G26:G27" si="29">IFERROR(E26/D26,"")</f>
        <v>1.9166666666666667</v>
      </c>
      <c r="H26" s="61">
        <f>ROUNDUP(D26/8,0)</f>
        <v>2</v>
      </c>
      <c r="I26" s="62">
        <f>IF(H26&gt;0,IFERROR(J25+1,""),"")</f>
        <v>43225</v>
      </c>
      <c r="J26" s="63">
        <f t="shared" si="28"/>
        <v>43228</v>
      </c>
      <c r="K26" s="90">
        <v>0.2</v>
      </c>
      <c r="L26" s="90"/>
      <c r="M26" s="90"/>
      <c r="N26" s="22"/>
      <c r="O26" s="10"/>
      <c r="P26" s="10"/>
      <c r="Q26" s="10"/>
      <c r="R26" s="10"/>
      <c r="S26" s="10"/>
      <c r="T26" s="10"/>
      <c r="U26" s="10"/>
      <c r="V26" s="10"/>
      <c r="W26" s="10"/>
      <c r="X26" s="10"/>
      <c r="Y26" s="10"/>
      <c r="Z26" s="10"/>
      <c r="AA26" s="10"/>
      <c r="AB26" s="10"/>
      <c r="AC26" s="10"/>
      <c r="AD26" s="10"/>
      <c r="AE26" s="10"/>
      <c r="AF26" s="10"/>
      <c r="AG26" s="10"/>
      <c r="AH26" s="10"/>
      <c r="AI26" s="10"/>
      <c r="AJ26" s="10"/>
      <c r="AK26" s="10"/>
      <c r="AL26" s="10"/>
      <c r="AM26" s="10"/>
      <c r="AN26" s="10"/>
      <c r="AO26" s="10"/>
      <c r="AP26" s="10"/>
      <c r="AQ26" s="10"/>
      <c r="AR26" s="10"/>
      <c r="AS26" s="10"/>
      <c r="AT26" s="10"/>
      <c r="AU26" s="10"/>
      <c r="AV26" s="10"/>
      <c r="AW26" s="10"/>
      <c r="AX26" s="4"/>
    </row>
    <row r="27" spans="2:77" ht="18" hidden="1" outlineLevel="1" x14ac:dyDescent="0.25">
      <c r="B27" s="4"/>
      <c r="C27" s="38" t="s">
        <v>11</v>
      </c>
      <c r="D27" s="48">
        <v>14</v>
      </c>
      <c r="E27" s="48">
        <v>8</v>
      </c>
      <c r="F27" s="49">
        <v>4</v>
      </c>
      <c r="G27" s="67">
        <f t="shared" si="29"/>
        <v>0.5714285714285714</v>
      </c>
      <c r="H27" s="61">
        <f>ROUNDUP(D27/8,0)</f>
        <v>2</v>
      </c>
      <c r="I27" s="62">
        <f>IF(H27&gt;0,IFERROR(J26+1,""),"")</f>
        <v>43229</v>
      </c>
      <c r="J27" s="63">
        <f t="shared" si="28"/>
        <v>43231</v>
      </c>
      <c r="K27" s="90">
        <v>0.3</v>
      </c>
      <c r="L27" s="90"/>
      <c r="M27" s="90"/>
      <c r="N27" s="22"/>
      <c r="O27" s="10"/>
      <c r="P27" s="10"/>
      <c r="Q27" s="10"/>
      <c r="R27" s="10"/>
      <c r="S27" s="10"/>
      <c r="T27" s="10"/>
      <c r="U27" s="10"/>
      <c r="V27" s="10"/>
      <c r="W27" s="10"/>
      <c r="X27" s="10"/>
      <c r="Y27" s="10"/>
      <c r="Z27" s="10"/>
      <c r="AA27" s="10"/>
      <c r="AB27" s="10"/>
      <c r="AC27" s="10"/>
      <c r="AD27" s="10"/>
      <c r="AE27" s="10"/>
      <c r="AF27" s="10"/>
      <c r="AG27" s="10"/>
      <c r="AH27" s="10"/>
      <c r="AI27" s="10"/>
      <c r="AJ27" s="10"/>
      <c r="AK27" s="10"/>
      <c r="AL27" s="10"/>
      <c r="AM27" s="10"/>
      <c r="AN27" s="10"/>
      <c r="AO27" s="10"/>
      <c r="AP27" s="10"/>
      <c r="AQ27" s="10"/>
      <c r="AR27" s="10"/>
      <c r="AS27" s="10"/>
      <c r="AT27" s="10"/>
      <c r="AU27" s="10"/>
      <c r="AV27" s="10"/>
      <c r="AW27" s="10"/>
      <c r="AX27" s="4"/>
    </row>
    <row r="28" spans="2:77" ht="19.5" customHeight="1" x14ac:dyDescent="0.25">
      <c r="B28" s="4"/>
      <c r="C28" s="11"/>
      <c r="D28" s="12"/>
      <c r="E28" s="37"/>
      <c r="F28" s="37"/>
      <c r="G28" s="36"/>
      <c r="H28" s="45"/>
      <c r="I28" s="45"/>
      <c r="J28" s="56" t="str">
        <f t="shared" ref="J28" si="30">IF(H28&gt;0,WORKDAY(I28,H28),"")</f>
        <v/>
      </c>
      <c r="K28" s="64"/>
      <c r="L28" s="64"/>
      <c r="M28" s="12"/>
      <c r="N28" s="65"/>
      <c r="O28" s="12"/>
      <c r="P28" s="12"/>
      <c r="Q28" s="12"/>
      <c r="R28" s="12"/>
      <c r="S28" s="12"/>
      <c r="T28" s="12"/>
      <c r="U28" s="12"/>
      <c r="V28" s="12"/>
      <c r="W28" s="12"/>
      <c r="X28" s="12"/>
      <c r="Y28" s="12"/>
      <c r="Z28" s="12"/>
      <c r="AA28" s="12"/>
      <c r="AB28" s="12"/>
      <c r="AC28" s="12"/>
      <c r="AD28" s="12"/>
      <c r="AE28" s="12"/>
      <c r="AF28" s="12"/>
      <c r="AG28" s="12"/>
      <c r="AH28" s="12"/>
      <c r="AI28" s="12"/>
      <c r="AJ28" s="12"/>
      <c r="AK28" s="12"/>
      <c r="AL28" s="12"/>
      <c r="AM28" s="12"/>
      <c r="AN28" s="12"/>
      <c r="AO28" s="12"/>
      <c r="AP28" s="12"/>
      <c r="AQ28" s="12"/>
      <c r="AR28" s="12"/>
      <c r="AS28" s="12"/>
      <c r="AT28" s="12"/>
      <c r="AU28" s="12"/>
      <c r="AV28" s="12"/>
      <c r="AW28" s="12"/>
      <c r="AX28" s="4"/>
    </row>
    <row r="29" spans="2:77" ht="13.9" customHeight="1" thickBot="1" x14ac:dyDescent="0.3"/>
    <row r="30" spans="2:77" s="83" customFormat="1" ht="30" customHeight="1" thickBot="1" x14ac:dyDescent="0.35">
      <c r="C30" s="102" t="s">
        <v>24</v>
      </c>
      <c r="D30" s="103"/>
      <c r="E30" s="103"/>
      <c r="F30" s="103"/>
      <c r="G30" s="103"/>
      <c r="H30" s="103"/>
      <c r="I30" s="103"/>
      <c r="J30" s="103"/>
      <c r="K30" s="103"/>
      <c r="L30" s="104"/>
      <c r="M30" s="84"/>
      <c r="N30" s="84"/>
      <c r="P30" s="99" t="s">
        <v>25</v>
      </c>
      <c r="Q30" s="100"/>
      <c r="R30" s="100"/>
      <c r="S30" s="100"/>
      <c r="T30" s="100"/>
      <c r="U30" s="100"/>
      <c r="V30" s="100"/>
      <c r="W30" s="100"/>
      <c r="X30" s="100"/>
      <c r="Y30" s="100"/>
      <c r="Z30" s="100"/>
      <c r="AA30" s="100"/>
      <c r="AB30" s="100"/>
      <c r="AC30" s="100"/>
      <c r="AD30" s="100"/>
      <c r="AE30" s="100"/>
      <c r="AF30" s="100"/>
      <c r="AG30" s="100"/>
      <c r="AH30" s="100"/>
      <c r="AI30" s="100"/>
      <c r="AJ30" s="100"/>
      <c r="AK30" s="100"/>
      <c r="AL30" s="100"/>
      <c r="AM30" s="100"/>
      <c r="AN30" s="100"/>
      <c r="AO30" s="100"/>
      <c r="AP30" s="100"/>
      <c r="AQ30" s="100"/>
      <c r="AR30" s="100"/>
      <c r="AS30" s="100"/>
      <c r="AT30" s="100"/>
      <c r="AU30" s="100"/>
      <c r="AV30" s="100"/>
      <c r="AW30" s="101"/>
      <c r="AX30" s="85"/>
      <c r="AY30" s="85"/>
      <c r="AZ30" s="85"/>
      <c r="BA30" s="85"/>
      <c r="BB30" s="85"/>
      <c r="BC30" s="85"/>
      <c r="BD30" s="85"/>
      <c r="BE30" s="85"/>
      <c r="BY30" s="86"/>
    </row>
    <row r="31" spans="2:77" s="77" customFormat="1" ht="32.450000000000003" customHeight="1" x14ac:dyDescent="0.2">
      <c r="D31" s="82"/>
      <c r="E31" s="82"/>
      <c r="F31" s="82"/>
      <c r="G31" s="82"/>
      <c r="H31" s="82"/>
      <c r="I31" s="82"/>
      <c r="J31" s="82"/>
      <c r="K31" s="82"/>
      <c r="L31" s="82"/>
      <c r="M31" s="82"/>
      <c r="N31" s="82"/>
      <c r="O31" s="82"/>
      <c r="P31" s="97" t="s">
        <v>26</v>
      </c>
      <c r="Q31" s="97"/>
      <c r="R31" s="97"/>
      <c r="S31" s="97"/>
      <c r="T31" s="97"/>
      <c r="U31" s="97"/>
      <c r="V31" s="97"/>
      <c r="W31" s="97"/>
      <c r="X31" s="97"/>
      <c r="Y31" s="97"/>
      <c r="Z31" s="97"/>
      <c r="AA31" s="97"/>
      <c r="AB31" s="97"/>
      <c r="AC31" s="97"/>
      <c r="AD31" s="97"/>
      <c r="AE31" s="97"/>
      <c r="AF31" s="97"/>
      <c r="AG31" s="97"/>
      <c r="AH31" s="97"/>
      <c r="AI31" s="97"/>
      <c r="AJ31" s="97"/>
      <c r="AK31" s="97"/>
      <c r="AL31" s="97"/>
      <c r="AM31" s="97"/>
      <c r="AN31" s="97"/>
      <c r="AO31" s="97"/>
      <c r="AP31" s="97"/>
      <c r="AQ31" s="97"/>
      <c r="AR31" s="97"/>
      <c r="AS31" s="97"/>
      <c r="AT31" s="97"/>
      <c r="AU31" s="97"/>
      <c r="AV31" s="97"/>
      <c r="AW31" s="97"/>
      <c r="AX31" s="82"/>
      <c r="AY31" s="82"/>
      <c r="AZ31" s="82"/>
      <c r="BY31" s="79"/>
    </row>
    <row r="32" spans="2:77" s="77" customFormat="1" ht="17.25" x14ac:dyDescent="0.3">
      <c r="B32" s="80"/>
      <c r="C32" s="81"/>
      <c r="D32" s="81"/>
      <c r="E32" s="78"/>
      <c r="F32" s="78"/>
      <c r="G32" s="78"/>
      <c r="H32" s="78"/>
      <c r="I32" s="78"/>
      <c r="J32" s="78"/>
      <c r="K32" s="78"/>
      <c r="L32" s="78"/>
      <c r="M32" s="78"/>
      <c r="N32" s="78"/>
      <c r="O32" s="78"/>
      <c r="P32" s="98"/>
      <c r="Q32" s="98"/>
      <c r="R32" s="98"/>
      <c r="S32" s="98"/>
      <c r="T32" s="98"/>
      <c r="U32" s="98"/>
      <c r="V32" s="98"/>
      <c r="W32" s="98"/>
      <c r="X32" s="98"/>
      <c r="Y32" s="98"/>
      <c r="Z32" s="98"/>
      <c r="AA32" s="98"/>
      <c r="AB32" s="98"/>
      <c r="AC32" s="98"/>
      <c r="AD32" s="98"/>
      <c r="AE32" s="98"/>
      <c r="AF32" s="98"/>
      <c r="AG32" s="98"/>
      <c r="AH32" s="98"/>
      <c r="AI32" s="98"/>
      <c r="AJ32" s="98"/>
      <c r="AK32" s="98"/>
      <c r="AL32" s="98"/>
      <c r="AM32" s="98"/>
      <c r="AN32" s="98"/>
      <c r="AO32" s="98"/>
      <c r="AP32" s="98"/>
      <c r="AQ32" s="98"/>
      <c r="AR32" s="98"/>
      <c r="AS32" s="98"/>
      <c r="AT32" s="98"/>
      <c r="AU32" s="98"/>
      <c r="AV32" s="98"/>
      <c r="AW32" s="98"/>
      <c r="BY32" s="79"/>
    </row>
    <row r="33" spans="2:77" s="77" customFormat="1" ht="17.25" x14ac:dyDescent="0.3">
      <c r="B33" s="80"/>
      <c r="C33" s="81"/>
      <c r="D33" s="81"/>
      <c r="E33" s="78"/>
      <c r="F33" s="78"/>
      <c r="G33" s="78"/>
      <c r="H33" s="78"/>
      <c r="I33" s="78"/>
      <c r="J33" s="78"/>
      <c r="K33" s="78"/>
      <c r="L33" s="78"/>
      <c r="M33" s="78"/>
      <c r="N33" s="78"/>
      <c r="O33" s="78"/>
      <c r="P33" s="98"/>
      <c r="Q33" s="98"/>
      <c r="R33" s="98"/>
      <c r="S33" s="98"/>
      <c r="T33" s="98"/>
      <c r="U33" s="98"/>
      <c r="V33" s="98"/>
      <c r="W33" s="98"/>
      <c r="X33" s="98"/>
      <c r="Y33" s="98"/>
      <c r="Z33" s="98"/>
      <c r="AA33" s="98"/>
      <c r="AB33" s="98"/>
      <c r="AC33" s="98"/>
      <c r="AD33" s="98"/>
      <c r="AE33" s="98"/>
      <c r="AF33" s="98"/>
      <c r="AG33" s="98"/>
      <c r="AH33" s="98"/>
      <c r="AI33" s="98"/>
      <c r="AJ33" s="98"/>
      <c r="AK33" s="98"/>
      <c r="AL33" s="98"/>
      <c r="AM33" s="98"/>
      <c r="AN33" s="98"/>
      <c r="AO33" s="98"/>
      <c r="AP33" s="98"/>
      <c r="AQ33" s="98"/>
      <c r="AR33" s="98"/>
      <c r="AS33" s="98"/>
      <c r="AT33" s="98"/>
      <c r="AU33" s="98"/>
      <c r="AV33" s="98"/>
      <c r="AW33" s="98"/>
      <c r="BY33" s="79"/>
    </row>
    <row r="34" spans="2:77" s="77" customFormat="1" ht="17.25" x14ac:dyDescent="0.3">
      <c r="B34" s="80"/>
      <c r="C34" s="81"/>
      <c r="D34" s="81"/>
      <c r="E34" s="78"/>
      <c r="F34" s="78"/>
      <c r="G34" s="78"/>
      <c r="H34" s="78"/>
      <c r="I34" s="78"/>
      <c r="J34" s="78"/>
      <c r="K34" s="78"/>
      <c r="L34" s="78"/>
      <c r="M34" s="78"/>
      <c r="N34" s="78"/>
      <c r="O34" s="78"/>
      <c r="P34" s="98"/>
      <c r="Q34" s="98"/>
      <c r="R34" s="98"/>
      <c r="S34" s="98"/>
      <c r="T34" s="98"/>
      <c r="U34" s="98"/>
      <c r="V34" s="98"/>
      <c r="W34" s="98"/>
      <c r="X34" s="98"/>
      <c r="Y34" s="98"/>
      <c r="Z34" s="98"/>
      <c r="AA34" s="98"/>
      <c r="AB34" s="98"/>
      <c r="AC34" s="98"/>
      <c r="AD34" s="98"/>
      <c r="AE34" s="98"/>
      <c r="AF34" s="98"/>
      <c r="AG34" s="98"/>
      <c r="AH34" s="98"/>
      <c r="AI34" s="98"/>
      <c r="AJ34" s="98"/>
      <c r="AK34" s="98"/>
      <c r="AL34" s="98"/>
      <c r="AM34" s="98"/>
      <c r="AN34" s="98"/>
      <c r="AO34" s="98"/>
      <c r="AP34" s="98"/>
      <c r="AQ34" s="98"/>
      <c r="AR34" s="98"/>
      <c r="AS34" s="98"/>
      <c r="AT34" s="98"/>
      <c r="AU34" s="98"/>
      <c r="AV34" s="98"/>
      <c r="AW34" s="98"/>
      <c r="BY34" s="79"/>
    </row>
    <row r="35" spans="2:77" s="77" customFormat="1" ht="17.25" x14ac:dyDescent="0.3">
      <c r="B35" s="80"/>
      <c r="C35" s="81"/>
      <c r="D35" s="81"/>
      <c r="E35" s="78"/>
      <c r="F35" s="78"/>
      <c r="G35" s="78"/>
      <c r="H35" s="78"/>
      <c r="I35" s="78"/>
      <c r="J35" s="78"/>
      <c r="K35" s="78"/>
      <c r="L35" s="78"/>
      <c r="M35" s="78"/>
      <c r="N35" s="78"/>
      <c r="O35" s="78"/>
      <c r="P35" s="78"/>
      <c r="Q35" s="78"/>
      <c r="R35" s="78"/>
      <c r="S35" s="78"/>
      <c r="T35" s="78"/>
      <c r="U35" s="78"/>
      <c r="V35" s="78"/>
      <c r="W35" s="78"/>
      <c r="X35" s="78"/>
      <c r="Y35" s="78"/>
      <c r="Z35" s="78"/>
      <c r="AA35" s="78"/>
      <c r="AB35" s="78"/>
      <c r="AC35" s="78"/>
      <c r="AD35" s="78"/>
      <c r="AE35" s="78"/>
      <c r="AF35" s="78"/>
      <c r="AG35" s="78"/>
      <c r="AH35" s="78"/>
      <c r="AI35" s="78"/>
      <c r="AJ35" s="78"/>
      <c r="AK35" s="78"/>
      <c r="AL35" s="78"/>
      <c r="AM35" s="78"/>
      <c r="BY35" s="79"/>
    </row>
    <row r="36" spans="2:77" s="77" customFormat="1" ht="17.25" x14ac:dyDescent="0.3">
      <c r="B36" s="80"/>
      <c r="C36" s="81"/>
      <c r="D36" s="81"/>
      <c r="E36" s="78"/>
      <c r="F36" s="78"/>
      <c r="G36" s="78"/>
      <c r="H36" s="78"/>
      <c r="I36" s="78"/>
      <c r="J36" s="78"/>
      <c r="K36" s="78"/>
      <c r="L36" s="78"/>
      <c r="M36" s="78"/>
      <c r="N36" s="78"/>
      <c r="O36" s="78"/>
      <c r="P36" s="78"/>
      <c r="Q36" s="78"/>
      <c r="R36" s="78"/>
      <c r="S36" s="78"/>
      <c r="T36" s="78"/>
      <c r="U36" s="78"/>
      <c r="V36" s="78"/>
      <c r="W36" s="78"/>
      <c r="X36" s="78"/>
      <c r="Y36" s="78"/>
      <c r="Z36" s="78"/>
      <c r="AA36" s="78"/>
      <c r="AB36" s="78"/>
      <c r="AC36" s="78"/>
      <c r="BY36" s="79"/>
    </row>
    <row r="37" spans="2:77" s="77" customFormat="1" ht="17.25" x14ac:dyDescent="0.3">
      <c r="B37" s="80"/>
      <c r="C37" s="81"/>
      <c r="D37" s="81"/>
      <c r="E37" s="78"/>
      <c r="F37" s="78"/>
      <c r="G37" s="78"/>
      <c r="H37" s="78"/>
      <c r="I37" s="78"/>
      <c r="J37" s="78"/>
      <c r="K37" s="78"/>
      <c r="L37" s="78"/>
      <c r="M37" s="78"/>
      <c r="N37" s="78"/>
      <c r="O37" s="78"/>
      <c r="P37" s="78"/>
      <c r="Q37" s="78"/>
      <c r="R37" s="78"/>
      <c r="S37" s="78"/>
      <c r="T37" s="78"/>
      <c r="U37" s="78"/>
      <c r="V37" s="78"/>
      <c r="W37" s="78"/>
      <c r="X37" s="78"/>
      <c r="Y37" s="78"/>
      <c r="Z37" s="78"/>
      <c r="AA37" s="78"/>
      <c r="AB37" s="78"/>
      <c r="AC37" s="78"/>
      <c r="BY37" s="79"/>
    </row>
    <row r="38" spans="2:77" s="77" customFormat="1" ht="17.25" x14ac:dyDescent="0.3">
      <c r="B38" s="80"/>
      <c r="C38" s="81"/>
      <c r="D38" s="81"/>
      <c r="E38" s="78"/>
      <c r="F38" s="78"/>
      <c r="G38" s="78"/>
      <c r="H38" s="78"/>
      <c r="I38" s="78"/>
      <c r="J38" s="78"/>
      <c r="K38" s="78"/>
      <c r="L38" s="78"/>
      <c r="M38" s="78"/>
      <c r="N38" s="78"/>
      <c r="O38" s="78"/>
      <c r="P38" s="78"/>
      <c r="Q38" s="78"/>
      <c r="R38" s="78"/>
      <c r="S38" s="78"/>
      <c r="T38" s="78"/>
      <c r="U38" s="78"/>
      <c r="V38" s="78"/>
      <c r="W38" s="78"/>
      <c r="X38" s="78"/>
      <c r="Y38" s="78"/>
      <c r="Z38" s="78"/>
      <c r="AA38" s="78"/>
      <c r="AB38" s="78"/>
      <c r="AC38" s="78"/>
      <c r="BY38" s="79"/>
    </row>
    <row r="39" spans="2:77" s="77" customFormat="1" ht="17.25" x14ac:dyDescent="0.3">
      <c r="B39" s="80"/>
      <c r="C39" s="81"/>
      <c r="D39" s="81"/>
      <c r="E39" s="78"/>
      <c r="F39" s="78"/>
      <c r="G39" s="78"/>
      <c r="H39" s="78"/>
      <c r="I39" s="78"/>
      <c r="J39" s="78"/>
      <c r="K39" s="78"/>
      <c r="L39" s="78"/>
      <c r="M39" s="78"/>
      <c r="N39" s="78"/>
      <c r="O39" s="78"/>
      <c r="P39" s="78"/>
      <c r="Q39" s="78"/>
      <c r="R39" s="78"/>
      <c r="S39" s="78"/>
      <c r="T39" s="78"/>
      <c r="U39" s="78"/>
      <c r="V39" s="78"/>
      <c r="W39" s="78"/>
      <c r="X39" s="78"/>
      <c r="Y39" s="78"/>
      <c r="Z39" s="78"/>
      <c r="AA39" s="78"/>
      <c r="AB39" s="78"/>
      <c r="AC39" s="78"/>
      <c r="BY39" s="79"/>
    </row>
    <row r="40" spans="2:77" s="77" customFormat="1" ht="17.25" x14ac:dyDescent="0.3">
      <c r="B40" s="80"/>
      <c r="C40" s="81"/>
      <c r="D40" s="81"/>
      <c r="E40" s="78"/>
      <c r="F40" s="78"/>
      <c r="G40" s="78"/>
      <c r="H40" s="78"/>
      <c r="I40" s="78"/>
      <c r="J40" s="78"/>
      <c r="K40" s="78"/>
      <c r="L40" s="78"/>
      <c r="M40" s="78"/>
      <c r="N40" s="78"/>
      <c r="O40" s="78"/>
      <c r="P40" s="78"/>
      <c r="Q40" s="78"/>
      <c r="R40" s="78"/>
      <c r="S40" s="78"/>
      <c r="T40" s="78"/>
      <c r="U40" s="78"/>
      <c r="V40" s="78"/>
      <c r="W40" s="78"/>
      <c r="X40" s="78"/>
      <c r="Y40" s="78"/>
      <c r="Z40" s="78"/>
      <c r="AA40" s="78"/>
      <c r="AB40" s="78"/>
      <c r="AC40" s="78"/>
      <c r="BY40" s="79"/>
    </row>
    <row r="41" spans="2:77" s="77" customFormat="1" ht="17.25" x14ac:dyDescent="0.3">
      <c r="B41" s="80"/>
      <c r="C41" s="81"/>
      <c r="D41" s="81"/>
      <c r="E41" s="78"/>
      <c r="F41" s="78"/>
      <c r="G41" s="78"/>
      <c r="H41" s="78"/>
      <c r="I41" s="78"/>
      <c r="J41" s="78"/>
      <c r="K41" s="78"/>
      <c r="L41" s="78"/>
      <c r="M41" s="78"/>
      <c r="N41" s="78"/>
      <c r="O41" s="78"/>
      <c r="P41" s="78"/>
      <c r="Q41" s="78"/>
      <c r="R41" s="78"/>
      <c r="S41" s="78"/>
      <c r="T41" s="78"/>
      <c r="U41" s="78"/>
      <c r="V41" s="78"/>
      <c r="W41" s="78"/>
      <c r="X41" s="78"/>
      <c r="Y41" s="78"/>
      <c r="Z41" s="78"/>
      <c r="AA41" s="78"/>
      <c r="AB41" s="78"/>
      <c r="AC41" s="78"/>
      <c r="BY41" s="79"/>
    </row>
    <row r="42" spans="2:77" s="77" customFormat="1" ht="17.25" x14ac:dyDescent="0.3">
      <c r="B42" s="80"/>
      <c r="C42" s="81"/>
      <c r="D42" s="81"/>
      <c r="E42" s="78"/>
      <c r="F42" s="78"/>
      <c r="G42" s="78"/>
      <c r="H42" s="78"/>
      <c r="I42" s="78"/>
      <c r="J42" s="78"/>
      <c r="K42" s="78"/>
      <c r="L42" s="78"/>
      <c r="M42" s="78"/>
      <c r="N42" s="78"/>
      <c r="O42" s="78"/>
      <c r="P42" s="78"/>
      <c r="Q42" s="78"/>
      <c r="R42" s="78"/>
      <c r="S42" s="78"/>
      <c r="T42" s="78"/>
      <c r="U42" s="78"/>
      <c r="V42" s="78"/>
      <c r="W42" s="78"/>
      <c r="X42" s="78"/>
      <c r="Y42" s="78"/>
      <c r="Z42" s="78"/>
      <c r="AA42" s="78"/>
      <c r="AB42" s="78"/>
      <c r="AC42" s="78"/>
      <c r="BY42" s="79"/>
    </row>
    <row r="43" spans="2:77" s="77" customFormat="1" ht="17.25" x14ac:dyDescent="0.3">
      <c r="B43" s="80"/>
      <c r="C43" s="81"/>
      <c r="D43" s="81"/>
      <c r="E43" s="78"/>
      <c r="F43" s="78"/>
      <c r="G43" s="78"/>
      <c r="H43" s="78"/>
      <c r="I43" s="78"/>
      <c r="J43" s="78"/>
      <c r="K43" s="78"/>
      <c r="L43" s="78"/>
      <c r="M43" s="78"/>
      <c r="N43" s="78"/>
      <c r="O43" s="78"/>
      <c r="P43" s="78"/>
      <c r="Q43" s="78"/>
      <c r="R43" s="78"/>
      <c r="S43" s="78"/>
      <c r="T43" s="78"/>
      <c r="U43" s="78"/>
      <c r="V43" s="78"/>
      <c r="W43" s="78"/>
      <c r="X43" s="78"/>
      <c r="Y43" s="78"/>
      <c r="Z43" s="78"/>
      <c r="AA43" s="78"/>
      <c r="AB43" s="78"/>
      <c r="AC43" s="78"/>
      <c r="BY43" s="79"/>
    </row>
    <row r="44" spans="2:77" s="77" customFormat="1" ht="17.25" x14ac:dyDescent="0.3">
      <c r="B44" s="80"/>
      <c r="C44" s="81"/>
      <c r="D44" s="81"/>
      <c r="E44" s="78"/>
      <c r="F44" s="78"/>
      <c r="G44" s="78"/>
      <c r="H44" s="78"/>
      <c r="I44" s="78"/>
      <c r="J44" s="78"/>
      <c r="K44" s="78"/>
      <c r="L44" s="78"/>
      <c r="M44" s="78"/>
      <c r="N44" s="78"/>
      <c r="O44" s="78"/>
      <c r="P44" s="78"/>
      <c r="Q44" s="78"/>
      <c r="R44" s="78"/>
      <c r="S44" s="78"/>
      <c r="T44" s="78"/>
      <c r="U44" s="78"/>
      <c r="V44" s="78"/>
      <c r="W44" s="78"/>
      <c r="X44" s="78"/>
      <c r="Y44" s="78"/>
      <c r="Z44" s="78"/>
      <c r="AA44" s="78"/>
      <c r="AB44" s="78"/>
      <c r="AC44" s="78"/>
      <c r="BY44" s="79"/>
    </row>
    <row r="45" spans="2:77" s="77" customFormat="1" ht="17.25" x14ac:dyDescent="0.3">
      <c r="B45" s="80"/>
      <c r="C45" s="81"/>
      <c r="D45" s="81"/>
      <c r="E45" s="78"/>
      <c r="F45" s="78"/>
      <c r="G45" s="78"/>
      <c r="H45" s="78"/>
      <c r="I45" s="78"/>
      <c r="J45" s="78"/>
      <c r="K45" s="78"/>
      <c r="L45" s="78"/>
      <c r="M45" s="78"/>
      <c r="N45" s="78"/>
      <c r="O45" s="78"/>
      <c r="P45" s="78"/>
      <c r="Q45" s="78"/>
      <c r="R45" s="78"/>
      <c r="S45" s="78"/>
      <c r="T45" s="78"/>
      <c r="U45" s="78"/>
      <c r="V45" s="78"/>
      <c r="W45" s="78"/>
      <c r="X45" s="78"/>
      <c r="Y45" s="78"/>
      <c r="Z45" s="78"/>
      <c r="AA45" s="78"/>
      <c r="AB45" s="78"/>
      <c r="AC45" s="78"/>
      <c r="BY45" s="79"/>
    </row>
    <row r="46" spans="2:77" s="77" customFormat="1" ht="17.25" x14ac:dyDescent="0.3">
      <c r="B46" s="80"/>
      <c r="C46" s="81"/>
      <c r="D46" s="81"/>
      <c r="E46" s="78"/>
      <c r="F46" s="78"/>
      <c r="G46" s="78"/>
      <c r="H46" s="78"/>
      <c r="I46" s="78"/>
      <c r="J46" s="78"/>
      <c r="K46" s="78"/>
      <c r="L46" s="78"/>
      <c r="M46" s="78"/>
      <c r="N46" s="78"/>
      <c r="O46" s="78"/>
      <c r="P46" s="78"/>
      <c r="Q46" s="78"/>
      <c r="R46" s="78"/>
      <c r="S46" s="78"/>
      <c r="T46" s="78"/>
      <c r="U46" s="78"/>
      <c r="V46" s="78"/>
      <c r="W46" s="78"/>
      <c r="X46" s="78"/>
      <c r="Y46" s="78"/>
      <c r="Z46" s="78"/>
      <c r="AA46" s="78"/>
      <c r="AB46" s="78"/>
      <c r="AC46" s="78"/>
      <c r="BY46" s="79"/>
    </row>
    <row r="47" spans="2:77" s="77" customFormat="1" ht="17.25" x14ac:dyDescent="0.3">
      <c r="B47" s="80"/>
      <c r="C47" s="81"/>
      <c r="D47" s="81"/>
      <c r="E47" s="78"/>
      <c r="F47" s="78"/>
      <c r="G47" s="78"/>
      <c r="H47" s="78"/>
      <c r="I47" s="78"/>
      <c r="J47" s="78"/>
      <c r="K47" s="78"/>
      <c r="L47" s="78"/>
      <c r="M47" s="78"/>
      <c r="N47" s="78"/>
      <c r="O47" s="78"/>
      <c r="P47" s="78"/>
      <c r="Q47" s="78"/>
      <c r="R47" s="78"/>
      <c r="S47" s="78"/>
      <c r="T47" s="78"/>
      <c r="U47" s="78"/>
      <c r="V47" s="78"/>
      <c r="W47" s="78"/>
      <c r="X47" s="78"/>
      <c r="Y47" s="78"/>
      <c r="Z47" s="78"/>
      <c r="AA47" s="78"/>
      <c r="AB47" s="78"/>
      <c r="AC47" s="78"/>
      <c r="BY47" s="79"/>
    </row>
    <row r="48" spans="2:77" s="77" customFormat="1" ht="17.25" x14ac:dyDescent="0.3">
      <c r="B48" s="80"/>
      <c r="C48" s="81"/>
      <c r="D48" s="81"/>
      <c r="E48" s="78"/>
      <c r="F48" s="78"/>
      <c r="G48" s="78"/>
      <c r="H48" s="78"/>
      <c r="I48" s="78"/>
      <c r="J48" s="78"/>
      <c r="K48" s="78"/>
      <c r="L48" s="78"/>
      <c r="M48" s="78"/>
      <c r="N48" s="78"/>
      <c r="O48" s="78"/>
      <c r="P48" s="78"/>
      <c r="Q48" s="78"/>
      <c r="R48" s="78"/>
      <c r="S48" s="78"/>
      <c r="T48" s="78"/>
      <c r="U48" s="78"/>
      <c r="V48" s="78"/>
      <c r="W48" s="78"/>
      <c r="X48" s="78"/>
      <c r="Y48" s="78"/>
      <c r="Z48" s="78"/>
      <c r="AA48" s="78"/>
      <c r="AB48" s="78"/>
      <c r="AC48" s="78"/>
      <c r="BY48" s="79"/>
    </row>
    <row r="49" spans="2:77" s="77" customFormat="1" ht="17.25" x14ac:dyDescent="0.3">
      <c r="B49" s="80"/>
      <c r="C49" s="81"/>
      <c r="D49" s="81"/>
      <c r="E49" s="78"/>
      <c r="F49" s="78"/>
      <c r="G49" s="78"/>
      <c r="H49" s="78"/>
      <c r="I49" s="78"/>
      <c r="J49" s="78"/>
      <c r="K49" s="78"/>
      <c r="L49" s="78"/>
      <c r="M49" s="78"/>
      <c r="N49" s="78"/>
      <c r="O49" s="78"/>
      <c r="P49" s="78"/>
      <c r="Q49" s="78"/>
      <c r="R49" s="78"/>
      <c r="S49" s="78"/>
      <c r="T49" s="78"/>
      <c r="U49" s="78"/>
      <c r="V49" s="78"/>
      <c r="W49" s="78"/>
      <c r="X49" s="78"/>
      <c r="Y49" s="78"/>
      <c r="Z49" s="78"/>
      <c r="AA49" s="78"/>
      <c r="AB49" s="78"/>
      <c r="AC49" s="78"/>
      <c r="BY49" s="79"/>
    </row>
    <row r="50" spans="2:77" s="77" customFormat="1" ht="17.25" x14ac:dyDescent="0.3">
      <c r="B50" s="80"/>
      <c r="C50" s="81"/>
      <c r="D50" s="81"/>
      <c r="E50" s="78"/>
      <c r="F50" s="78"/>
      <c r="G50" s="78"/>
      <c r="H50" s="78"/>
      <c r="I50" s="78"/>
      <c r="J50" s="78"/>
      <c r="K50" s="78"/>
      <c r="L50" s="78"/>
      <c r="M50" s="78"/>
      <c r="N50" s="78"/>
      <c r="O50" s="78"/>
      <c r="P50" s="78"/>
      <c r="Q50" s="78"/>
      <c r="R50" s="78"/>
      <c r="S50" s="78"/>
      <c r="T50" s="78"/>
      <c r="U50" s="78"/>
      <c r="V50" s="78"/>
      <c r="W50" s="78"/>
      <c r="X50" s="78"/>
      <c r="Y50" s="78"/>
      <c r="Z50" s="78"/>
      <c r="AA50" s="78"/>
      <c r="AB50" s="78"/>
      <c r="AC50" s="78"/>
      <c r="BY50" s="79"/>
    </row>
    <row r="51" spans="2:77" s="77" customFormat="1" ht="50.45" customHeight="1" x14ac:dyDescent="0.3">
      <c r="B51" s="80"/>
      <c r="C51" s="81"/>
      <c r="D51" s="81"/>
      <c r="E51" s="78"/>
      <c r="F51" s="78"/>
      <c r="G51" s="78"/>
      <c r="H51" s="78"/>
      <c r="I51" s="78"/>
      <c r="J51" s="78"/>
      <c r="K51" s="78"/>
      <c r="L51" s="78"/>
      <c r="M51" s="78"/>
      <c r="N51" s="78"/>
      <c r="O51" s="78"/>
      <c r="P51" s="78"/>
      <c r="Q51" s="78"/>
      <c r="R51" s="78"/>
      <c r="S51" s="78"/>
      <c r="T51" s="78"/>
      <c r="U51" s="78"/>
      <c r="V51" s="78"/>
      <c r="W51" s="78"/>
      <c r="X51" s="78"/>
      <c r="Y51" s="78"/>
      <c r="Z51" s="78"/>
      <c r="AA51" s="78"/>
      <c r="AB51" s="78"/>
      <c r="AC51" s="78"/>
      <c r="BY51" s="79"/>
    </row>
    <row r="52" spans="2:77" s="77" customFormat="1" ht="17.25" x14ac:dyDescent="0.3">
      <c r="B52" s="80"/>
      <c r="C52" s="81"/>
      <c r="D52" s="81"/>
      <c r="E52" s="78"/>
      <c r="F52" s="78"/>
      <c r="G52" s="78"/>
      <c r="H52" s="78"/>
      <c r="I52" s="78"/>
      <c r="J52" s="78"/>
      <c r="K52" s="78"/>
      <c r="L52" s="78"/>
      <c r="M52" s="78"/>
      <c r="N52" s="78"/>
      <c r="O52" s="78"/>
      <c r="P52" s="78"/>
      <c r="Q52" s="78"/>
      <c r="R52" s="78"/>
      <c r="S52" s="78"/>
      <c r="T52" s="78"/>
      <c r="U52" s="78"/>
      <c r="V52" s="78"/>
      <c r="W52" s="78"/>
      <c r="X52" s="78"/>
      <c r="Y52" s="78"/>
      <c r="Z52" s="78"/>
      <c r="AA52" s="78"/>
      <c r="AB52" s="78"/>
      <c r="AC52" s="78"/>
      <c r="BY52" s="79"/>
    </row>
    <row r="53" spans="2:77" s="77" customFormat="1" ht="17.25" x14ac:dyDescent="0.3">
      <c r="B53" s="80"/>
      <c r="C53" s="81"/>
      <c r="D53" s="81"/>
      <c r="E53" s="78"/>
      <c r="F53" s="78"/>
      <c r="G53" s="78"/>
      <c r="H53" s="78"/>
      <c r="I53" s="78"/>
      <c r="J53" s="78"/>
      <c r="K53" s="78"/>
      <c r="L53" s="78"/>
      <c r="M53" s="78"/>
      <c r="N53" s="78"/>
      <c r="O53" s="78"/>
      <c r="P53" s="78"/>
      <c r="Q53" s="78"/>
      <c r="R53" s="78"/>
      <c r="S53" s="78"/>
      <c r="T53" s="78"/>
      <c r="U53" s="78"/>
      <c r="V53" s="78"/>
      <c r="W53" s="78"/>
      <c r="X53" s="78"/>
      <c r="Y53" s="78"/>
      <c r="Z53" s="78"/>
      <c r="AA53" s="78"/>
      <c r="AB53" s="78"/>
      <c r="AC53" s="78"/>
      <c r="BY53" s="79"/>
    </row>
    <row r="54" spans="2:77" s="77" customFormat="1" ht="17.25" x14ac:dyDescent="0.3">
      <c r="B54" s="80"/>
      <c r="C54" s="81"/>
      <c r="D54" s="81"/>
      <c r="E54" s="78"/>
      <c r="F54" s="78"/>
      <c r="G54" s="78"/>
      <c r="H54" s="78"/>
      <c r="I54" s="78"/>
      <c r="J54" s="78"/>
      <c r="K54" s="78"/>
      <c r="L54" s="78"/>
      <c r="M54" s="78"/>
      <c r="N54" s="78"/>
      <c r="O54" s="78"/>
      <c r="P54" s="78"/>
      <c r="Q54" s="78"/>
      <c r="R54" s="78"/>
      <c r="S54" s="78"/>
      <c r="T54" s="78"/>
      <c r="U54" s="78"/>
      <c r="V54" s="78"/>
      <c r="W54" s="78"/>
      <c r="X54" s="78"/>
      <c r="Y54" s="78"/>
      <c r="Z54" s="78"/>
      <c r="AA54" s="78"/>
      <c r="AB54" s="78"/>
      <c r="AC54" s="78"/>
      <c r="BY54" s="79"/>
    </row>
    <row r="55" spans="2:77" s="77" customFormat="1" ht="17.25" x14ac:dyDescent="0.3">
      <c r="B55" s="80"/>
      <c r="C55" s="81"/>
      <c r="D55" s="81"/>
      <c r="E55" s="78"/>
      <c r="F55" s="78"/>
      <c r="G55" s="78"/>
      <c r="H55" s="78"/>
      <c r="I55" s="78"/>
      <c r="J55" s="78"/>
      <c r="K55" s="78"/>
      <c r="L55" s="78"/>
      <c r="M55" s="78"/>
      <c r="N55" s="78"/>
      <c r="O55" s="78"/>
      <c r="P55" s="78"/>
      <c r="Q55" s="78"/>
      <c r="R55" s="78"/>
      <c r="S55" s="78"/>
      <c r="T55" s="78"/>
      <c r="U55" s="78"/>
      <c r="V55" s="78"/>
      <c r="W55" s="78"/>
      <c r="X55" s="78"/>
      <c r="Y55" s="78"/>
      <c r="Z55" s="78"/>
      <c r="AA55" s="78"/>
      <c r="AB55" s="78"/>
      <c r="AC55" s="78"/>
      <c r="BY55" s="79"/>
    </row>
    <row r="56" spans="2:77" s="77" customFormat="1" ht="17.25" x14ac:dyDescent="0.3">
      <c r="B56" s="80"/>
      <c r="C56" s="81"/>
      <c r="D56" s="81"/>
      <c r="E56" s="78"/>
      <c r="F56" s="78"/>
      <c r="G56" s="78"/>
      <c r="H56" s="78"/>
      <c r="I56" s="78"/>
      <c r="J56" s="78"/>
      <c r="K56" s="78"/>
      <c r="L56" s="78"/>
      <c r="M56" s="78"/>
      <c r="N56" s="78"/>
      <c r="O56" s="78"/>
      <c r="P56" s="78"/>
      <c r="Q56" s="78"/>
      <c r="R56" s="78"/>
      <c r="S56" s="78"/>
      <c r="T56" s="78"/>
      <c r="U56" s="78"/>
      <c r="V56" s="78"/>
      <c r="W56" s="78"/>
      <c r="X56" s="78"/>
      <c r="Y56" s="78"/>
      <c r="Z56" s="78"/>
      <c r="AA56" s="78"/>
      <c r="AB56" s="78"/>
      <c r="AC56" s="78"/>
      <c r="BY56" s="79"/>
    </row>
    <row r="57" spans="2:77" s="77" customFormat="1" ht="17.25" x14ac:dyDescent="0.3">
      <c r="B57" s="80"/>
      <c r="C57" s="81"/>
      <c r="D57" s="81"/>
      <c r="E57" s="78"/>
      <c r="F57" s="78"/>
      <c r="G57" s="78"/>
      <c r="H57" s="78"/>
      <c r="I57" s="78"/>
      <c r="J57" s="78"/>
      <c r="K57" s="78"/>
      <c r="L57" s="78"/>
      <c r="M57" s="78"/>
      <c r="N57" s="78"/>
      <c r="O57" s="78"/>
      <c r="P57" s="78"/>
      <c r="Q57" s="78"/>
      <c r="R57" s="78"/>
      <c r="S57" s="78"/>
      <c r="T57" s="78"/>
      <c r="U57" s="78"/>
      <c r="V57" s="78"/>
      <c r="W57" s="78"/>
      <c r="X57" s="78"/>
      <c r="Y57" s="78"/>
      <c r="Z57" s="78"/>
      <c r="AA57" s="78"/>
      <c r="AB57" s="78"/>
      <c r="AC57" s="78"/>
      <c r="BY57" s="79"/>
    </row>
    <row r="58" spans="2:77" s="77" customFormat="1" ht="17.25" x14ac:dyDescent="0.3">
      <c r="B58" s="80"/>
      <c r="C58" s="81"/>
      <c r="D58" s="81"/>
      <c r="E58" s="78"/>
      <c r="F58" s="78"/>
      <c r="G58" s="78"/>
      <c r="H58" s="78"/>
      <c r="I58" s="78"/>
      <c r="J58" s="78"/>
      <c r="K58" s="78"/>
      <c r="L58" s="78"/>
      <c r="M58" s="78"/>
      <c r="N58" s="78"/>
      <c r="O58" s="78"/>
      <c r="P58" s="78"/>
      <c r="Q58" s="78"/>
      <c r="R58" s="78"/>
      <c r="S58" s="78"/>
      <c r="T58" s="78"/>
      <c r="U58" s="78"/>
      <c r="V58" s="78"/>
      <c r="W58" s="78"/>
      <c r="X58" s="78"/>
      <c r="Y58" s="78"/>
      <c r="Z58" s="78"/>
      <c r="AA58" s="78"/>
      <c r="AB58" s="78"/>
      <c r="AC58" s="78"/>
      <c r="BY58" s="79"/>
    </row>
    <row r="59" spans="2:77" s="77" customFormat="1" ht="17.25" x14ac:dyDescent="0.3">
      <c r="B59" s="80"/>
      <c r="C59" s="81"/>
      <c r="D59" s="81"/>
      <c r="E59" s="78"/>
      <c r="F59" s="78"/>
      <c r="G59" s="78"/>
      <c r="H59" s="78"/>
      <c r="I59" s="78"/>
      <c r="J59" s="78"/>
      <c r="K59" s="78"/>
      <c r="L59" s="78"/>
      <c r="M59" s="78"/>
      <c r="N59" s="78"/>
      <c r="O59" s="78"/>
      <c r="P59" s="78"/>
      <c r="Q59" s="78"/>
      <c r="R59" s="78"/>
      <c r="S59" s="78"/>
      <c r="T59" s="78"/>
      <c r="U59" s="78"/>
      <c r="V59" s="78"/>
      <c r="W59" s="78"/>
      <c r="X59" s="78"/>
      <c r="Y59" s="78"/>
      <c r="Z59" s="78"/>
      <c r="AA59" s="78"/>
      <c r="AB59" s="78"/>
      <c r="AC59" s="78"/>
      <c r="BY59" s="79"/>
    </row>
  </sheetData>
  <sheetProtection formatCells="0" formatColumns="0" formatRows="0" insertRows="0" deleteRows="0"/>
  <mergeCells count="30">
    <mergeCell ref="P31:AW34"/>
    <mergeCell ref="AN5:AR7"/>
    <mergeCell ref="AS5:AW7"/>
    <mergeCell ref="P30:AW30"/>
    <mergeCell ref="C30:L30"/>
    <mergeCell ref="K8:M8"/>
    <mergeCell ref="K12:M12"/>
    <mergeCell ref="K13:M13"/>
    <mergeCell ref="K14:M14"/>
    <mergeCell ref="K16:M16"/>
    <mergeCell ref="C9:D9"/>
    <mergeCell ref="F9:H9"/>
    <mergeCell ref="K25:M25"/>
    <mergeCell ref="K26:M26"/>
    <mergeCell ref="K27:M27"/>
    <mergeCell ref="F6:K6"/>
    <mergeCell ref="C3:K4"/>
    <mergeCell ref="AK3:AW3"/>
    <mergeCell ref="O5:S7"/>
    <mergeCell ref="T5:X7"/>
    <mergeCell ref="Y5:AC7"/>
    <mergeCell ref="AD5:AH7"/>
    <mergeCell ref="AI5:AM7"/>
    <mergeCell ref="D6:E6"/>
    <mergeCell ref="K23:M23"/>
    <mergeCell ref="K19:M19"/>
    <mergeCell ref="K17:M17"/>
    <mergeCell ref="K18:M18"/>
    <mergeCell ref="K21:M21"/>
    <mergeCell ref="K22:M22"/>
  </mergeCells>
  <phoneticPr fontId="2" type="noConversion"/>
  <conditionalFormatting sqref="O8:AW8">
    <cfRule type="expression" dxfId="7" priority="145">
      <formula>$O$8=TODAY()</formula>
    </cfRule>
  </conditionalFormatting>
  <conditionalFormatting sqref="O11:AW28">
    <cfRule type="expression" dxfId="6" priority="80">
      <formula>AND(NOT(ISBLANK($I11)),$I11&lt;=O$8,$J11&gt;=O$8)</formula>
    </cfRule>
  </conditionalFormatting>
  <conditionalFormatting sqref="K12:M27">
    <cfRule type="dataBar" priority="21">
      <dataBar>
        <cfvo type="num" val="0"/>
        <cfvo type="num" val="1"/>
        <color theme="9" tint="-0.249977111117893"/>
      </dataBar>
      <extLst>
        <ext xmlns:x14="http://schemas.microsoft.com/office/spreadsheetml/2009/9/main" uri="{B025F937-C7B1-47D3-B67F-A62EFF666E3E}">
          <x14:id>{9D569D85-1CA3-4B12-AD21-51FD6A251753}</x14:id>
        </ext>
      </extLst>
    </cfRule>
  </conditionalFormatting>
  <conditionalFormatting sqref="F10:F19 F21:F23 F25:F28">
    <cfRule type="expression" dxfId="5" priority="8">
      <formula>$F10&lt;0</formula>
    </cfRule>
  </conditionalFormatting>
  <conditionalFormatting sqref="G10:G19 G21:G23 G25:G28">
    <cfRule type="expression" dxfId="4" priority="7">
      <formula>$G10&gt;1</formula>
    </cfRule>
  </conditionalFormatting>
  <conditionalFormatting sqref="F20">
    <cfRule type="expression" dxfId="3" priority="5">
      <formula>$F20&lt;0</formula>
    </cfRule>
  </conditionalFormatting>
  <conditionalFormatting sqref="G20">
    <cfRule type="expression" dxfId="2" priority="4">
      <formula>$G20&gt;1</formula>
    </cfRule>
  </conditionalFormatting>
  <conditionalFormatting sqref="F24">
    <cfRule type="expression" dxfId="1" priority="2">
      <formula>$F24&lt;0</formula>
    </cfRule>
  </conditionalFormatting>
  <conditionalFormatting sqref="G24">
    <cfRule type="expression" dxfId="0" priority="1">
      <formula>$G24&gt;1</formula>
    </cfRule>
  </conditionalFormatting>
  <dataValidations disablePrompts="1" count="1">
    <dataValidation type="list" allowBlank="1" showInputMessage="1" showErrorMessage="1" sqref="H11:J11">
      <formula1>"Red, Yellow,Green"</formula1>
    </dataValidation>
  </dataValidations>
  <hyperlinks>
    <hyperlink ref="P31" r:id="rId1"/>
    <hyperlink ref="P30:AW30" r:id="rId2" display="Instantly turn Excel data into PowerPoint slides with the Office Timeline add-in for PowerPoint."/>
    <hyperlink ref="C30:L30" r:id="rId3" display="Make beautiful timelines in PowerPoint for important meetings."/>
    <hyperlink ref="P31:AW34" r:id="rId4" display="www.officetimeline.com"/>
  </hyperlinks>
  <pageMargins left="0.25" right="0.25" top="0.5" bottom="0.5" header="0.5" footer="0.25"/>
  <pageSetup scale="61" fitToHeight="0" orientation="landscape" r:id="rId5"/>
  <headerFooter alignWithMargins="0"/>
  <ignoredErrors>
    <ignoredError sqref="F15 F20" formula="1"/>
  </ignoredErrors>
  <drawing r:id="rId6"/>
  <extLst>
    <ext xmlns:x14="http://schemas.microsoft.com/office/spreadsheetml/2009/9/main" uri="{78C0D931-6437-407d-A8EE-F0AAD7539E65}">
      <x14:conditionalFormattings>
        <x14:conditionalFormatting xmlns:xm="http://schemas.microsoft.com/office/excel/2006/main">
          <x14:cfRule type="dataBar" id="{9D569D85-1CA3-4B12-AD21-51FD6A251753}">
            <x14:dataBar minLength="0" maxLength="100" gradient="0" direction="leftToRight">
              <x14:cfvo type="num">
                <xm:f>0</xm:f>
              </x14:cfvo>
              <x14:cfvo type="num">
                <xm:f>1</xm:f>
              </x14:cfvo>
              <x14:negativeFillColor rgb="FFFF0000"/>
              <x14:axisColor rgb="FF000000"/>
            </x14:dataBar>
          </x14:cfRule>
          <xm:sqref>K12:M27</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zoomScaleNormal="100" workbookViewId="0">
      <selection activeCell="T32" sqref="T32"/>
    </sheetView>
  </sheetViews>
  <sheetFormatPr defaultColWidth="9.140625" defaultRowHeight="12.75" x14ac:dyDescent="0.2"/>
  <cols>
    <col min="1" max="16384" width="9.140625" style="87"/>
  </cols>
  <sheetData/>
  <pageMargins left="0.7" right="0.7" top="0.75" bottom="0.75" header="0.3" footer="0.3"/>
  <pageSetup orientation="portrait" horizontalDpi="0"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Excel Project Schedule Template</vt:lpstr>
      <vt:lpstr>Project Schedule Instructions</vt:lpstr>
      <vt:lpstr>'Excel Project Schedule Template'!prevWBS</vt:lpstr>
      <vt:lpstr>'Excel Project Schedule Template'!Print_Area</vt:lpstr>
      <vt:lpstr>'Excel Project Schedule Template'!Print_Titles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dc:description/>
  <cp:lastModifiedBy/>
  <dcterms:created xsi:type="dcterms:W3CDTF">2018-07-12T13:27:58Z</dcterms:created>
  <dcterms:modified xsi:type="dcterms:W3CDTF">2018-07-12T15:07:34Z</dcterms:modified>
</cp:coreProperties>
</file>