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2120" windowHeight="8820"/>
  </bookViews>
  <sheets>
    <sheet name="Cash Flow" sheetId="1" r:id="rId1"/>
    <sheet name="Cash Flow Chart" sheetId="2" r:id="rId2"/>
  </sheets>
  <definedNames>
    <definedName name="Cash_beginning">'Cash Flow'!$B$7</definedName>
    <definedName name="Cash_minimum">'Cash Flow'!$B$4</definedName>
    <definedName name="Company_name">'Cash Flow'!$A$2</definedName>
    <definedName name="_xlnm.Print_Titles" localSheetId="0">'Cash Flow'!$6:$6</definedName>
    <definedName name="Start_date">'Cash Flow'!$B$3</definedName>
  </definedNames>
  <calcPr calcId="124519" fullCalcOnLoad="1"/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K4"/>
  <c r="L4"/>
  <c r="M4"/>
  <c r="N4"/>
  <c r="C4"/>
  <c r="D37" i="2"/>
  <c r="C6" i="1"/>
  <c r="B17"/>
  <c r="B52" s="1"/>
  <c r="C7" s="1"/>
  <c r="C17" s="1"/>
  <c r="C52" s="1"/>
  <c r="D7" s="1"/>
  <c r="D17" s="1"/>
  <c r="D52" s="1"/>
  <c r="E7" s="1"/>
  <c r="E17" s="1"/>
  <c r="E52" s="1"/>
  <c r="F7" s="1"/>
  <c r="F17" s="1"/>
  <c r="F52" s="1"/>
  <c r="G7" s="1"/>
  <c r="G17" s="1"/>
  <c r="G52" s="1"/>
  <c r="H7" s="1"/>
  <c r="H17" s="1"/>
  <c r="H52" s="1"/>
  <c r="I7" s="1"/>
  <c r="I17" s="1"/>
  <c r="I52" s="1"/>
  <c r="J7" s="1"/>
  <c r="J17" s="1"/>
  <c r="J52" s="1"/>
  <c r="K7" s="1"/>
  <c r="K17" s="1"/>
  <c r="K52" s="1"/>
  <c r="L7" s="1"/>
  <c r="L17" s="1"/>
  <c r="L52" s="1"/>
  <c r="M7" s="1"/>
  <c r="M17" s="1"/>
  <c r="M52" s="1"/>
  <c r="N7" s="1"/>
  <c r="N17" s="1"/>
  <c r="N52" s="1"/>
  <c r="C16"/>
  <c r="H45"/>
  <c r="D45"/>
  <c r="E45"/>
  <c r="K45"/>
  <c r="M45"/>
  <c r="C45"/>
  <c r="F45"/>
  <c r="G45"/>
  <c r="I45"/>
  <c r="J45"/>
  <c r="L45"/>
  <c r="N45"/>
  <c r="O45"/>
  <c r="O10"/>
  <c r="O11"/>
  <c r="O12"/>
  <c r="O13"/>
  <c r="O16" s="1"/>
  <c r="O14"/>
  <c r="O15"/>
  <c r="O47"/>
  <c r="O48"/>
  <c r="O49"/>
  <c r="O50"/>
  <c r="O46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20"/>
  <c r="D51"/>
  <c r="E51"/>
  <c r="F51"/>
  <c r="G51"/>
  <c r="H51"/>
  <c r="I51"/>
  <c r="J51"/>
  <c r="K51"/>
  <c r="L51"/>
  <c r="M51"/>
  <c r="N51"/>
  <c r="C51"/>
  <c r="D16"/>
  <c r="E16"/>
  <c r="F16"/>
  <c r="G16"/>
  <c r="H16"/>
  <c r="I16"/>
  <c r="J16"/>
  <c r="K16"/>
  <c r="L16"/>
  <c r="M16"/>
  <c r="N16"/>
  <c r="D6"/>
  <c r="E6" s="1"/>
  <c r="F6" s="1"/>
  <c r="G6" s="1"/>
  <c r="H6" s="1"/>
  <c r="I6" s="1"/>
  <c r="J6" s="1"/>
  <c r="K6" s="1"/>
  <c r="L6" s="1"/>
  <c r="M6" s="1"/>
  <c r="N6" s="1"/>
  <c r="O51"/>
</calcChain>
</file>

<file path=xl/sharedStrings.xml><?xml version="1.0" encoding="utf-8"?>
<sst xmlns="http://schemas.openxmlformats.org/spreadsheetml/2006/main" count="58" uniqueCount="55">
  <si>
    <t>CASH RECEIPTS</t>
  </si>
  <si>
    <t>CASH PAID OUT</t>
  </si>
  <si>
    <t>Advertising</t>
  </si>
  <si>
    <t>Utilities</t>
  </si>
  <si>
    <t>Miscellaneous</t>
  </si>
  <si>
    <t>SUBTOTAL</t>
  </si>
  <si>
    <t>Loan principal payment</t>
  </si>
  <si>
    <t>Other startup costs</t>
  </si>
  <si>
    <t>TOTAL CASH PAID OUT</t>
  </si>
  <si>
    <t>Depreciation</t>
  </si>
  <si>
    <t>Starting date</t>
  </si>
  <si>
    <t>Loan proceeds</t>
  </si>
  <si>
    <t>Owner contributions</t>
  </si>
  <si>
    <t>Purchases for resale</t>
  </si>
  <si>
    <t>Small Business Cash Flow Projection</t>
  </si>
  <si>
    <t>Interest, other income</t>
  </si>
  <si>
    <t>Returns and allowances</t>
  </si>
  <si>
    <t>Commissions and fees</t>
  </si>
  <si>
    <t>Contract labor</t>
  </si>
  <si>
    <t>Employee benefit programs</t>
  </si>
  <si>
    <t>Insurance (other than health)</t>
  </si>
  <si>
    <t>Mortgage interest</t>
  </si>
  <si>
    <t>Other interest expense</t>
  </si>
  <si>
    <t>Office expense</t>
  </si>
  <si>
    <t>Pension and profit-sharing plan</t>
  </si>
  <si>
    <t>Repairs and maintenance</t>
  </si>
  <si>
    <t>Supplies (not in COGS)</t>
  </si>
  <si>
    <t>Taxes and licenses</t>
  </si>
  <si>
    <t>Travel</t>
  </si>
  <si>
    <t>Interest expense</t>
  </si>
  <si>
    <t>Other expenses</t>
  </si>
  <si>
    <t>OTHER OPERATING DATA</t>
  </si>
  <si>
    <t>Beginning</t>
  </si>
  <si>
    <t>Bad debt balance</t>
  </si>
  <si>
    <t>Inventory on hand</t>
  </si>
  <si>
    <t>Sales volume (dollars)</t>
  </si>
  <si>
    <t>Cash balance alert minimum</t>
  </si>
  <si>
    <t>Total</t>
  </si>
  <si>
    <t>&lt;Company Name&gt;</t>
  </si>
  <si>
    <t>Wages (less emp. credits)</t>
  </si>
  <si>
    <t>Rent or lease</t>
  </si>
  <si>
    <t>Rent or lease: vehicles, equipment</t>
  </si>
  <si>
    <t>To reserve and/or escrow</t>
  </si>
  <si>
    <t>Owners' withdrawal</t>
  </si>
  <si>
    <t>Capital purchases</t>
  </si>
  <si>
    <t>TOTAL CASH RECEIPTS</t>
  </si>
  <si>
    <t>Cash on hand (beginning of month)</t>
  </si>
  <si>
    <t>Materials and supplies (in COGS)</t>
  </si>
  <si>
    <t>Meals and entertainment</t>
  </si>
  <si>
    <t>Cash sales</t>
  </si>
  <si>
    <t>Collections on accounts receivable</t>
  </si>
  <si>
    <t>Total cash available</t>
  </si>
  <si>
    <t>Cash on hand (end of month)</t>
  </si>
  <si>
    <t>Accounts receivable balance</t>
  </si>
  <si>
    <t>Accounts payable balance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</si>
</sst>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7" formatCode="mmmm"/>
    <numFmt numFmtId="171" formatCode="_(&quot;$&quot;* #,##0_);_(&quot;$&quot;* \(#,##0\);_(&quot;$&quot;* &quot;-&quot;??_);_(@_)"/>
  </numFmts>
  <fonts count="10">
    <font>
      <sz val="8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8"/>
      <color indexed="9"/>
      <name val="Arial"/>
    </font>
    <font>
      <sz val="10"/>
      <color indexed="18"/>
      <name val="Arial Black"/>
      <family val="2"/>
    </font>
    <font>
      <b/>
      <sz val="14"/>
      <color indexed="1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4" fillId="0" borderId="0" xfId="0" applyFont="1" applyBorder="1" applyAlignment="1"/>
    <xf numFmtId="0" fontId="3" fillId="0" borderId="1" xfId="0" applyFont="1" applyBorder="1" applyAlignment="1">
      <alignment wrapText="1"/>
    </xf>
    <xf numFmtId="3" fontId="0" fillId="0" borderId="2" xfId="0" applyNumberFormat="1" applyBorder="1"/>
    <xf numFmtId="0" fontId="2" fillId="0" borderId="3" xfId="0" applyFont="1" applyBorder="1" applyAlignment="1">
      <alignment wrapText="1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4" xfId="0" applyBorder="1"/>
    <xf numFmtId="0" fontId="0" fillId="0" borderId="7" xfId="0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0" xfId="0" applyFont="1" applyBorder="1"/>
    <xf numFmtId="0" fontId="5" fillId="0" borderId="0" xfId="0" applyFont="1" applyFill="1" applyProtection="1"/>
    <xf numFmtId="0" fontId="0" fillId="0" borderId="12" xfId="0" applyNumberFormat="1" applyFill="1" applyBorder="1" applyAlignment="1"/>
    <xf numFmtId="0" fontId="0" fillId="0" borderId="1" xfId="0" applyNumberFormat="1" applyFill="1" applyBorder="1" applyAlignment="1"/>
    <xf numFmtId="0" fontId="3" fillId="0" borderId="12" xfId="0" applyFont="1" applyBorder="1" applyAlignment="1">
      <alignment wrapText="1"/>
    </xf>
    <xf numFmtId="3" fontId="0" fillId="2" borderId="1" xfId="0" applyNumberFormat="1" applyFill="1" applyBorder="1"/>
    <xf numFmtId="3" fontId="0" fillId="2" borderId="13" xfId="0" applyNumberFormat="1" applyFill="1" applyBorder="1"/>
    <xf numFmtId="3" fontId="0" fillId="3" borderId="14" xfId="0" applyNumberFormat="1" applyFill="1" applyBorder="1"/>
    <xf numFmtId="3" fontId="0" fillId="0" borderId="0" xfId="0" applyNumberFormat="1"/>
    <xf numFmtId="3" fontId="7" fillId="0" borderId="0" xfId="0" applyNumberFormat="1" applyFont="1" applyAlignment="1"/>
    <xf numFmtId="0" fontId="8" fillId="0" borderId="0" xfId="0" applyFont="1" applyFill="1" applyProtection="1"/>
    <xf numFmtId="171" fontId="4" fillId="0" borderId="0" xfId="1" applyNumberFormat="1" applyFont="1"/>
    <xf numFmtId="3" fontId="0" fillId="0" borderId="13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6" fillId="0" borderId="14" xfId="0" applyNumberFormat="1" applyFont="1" applyBorder="1" applyProtection="1">
      <protection locked="0"/>
    </xf>
    <xf numFmtId="17" fontId="3" fillId="0" borderId="1" xfId="0" applyNumberFormat="1" applyFont="1" applyBorder="1" applyAlignment="1" applyProtection="1">
      <alignment horizontal="right" wrapText="1"/>
      <protection locked="0"/>
    </xf>
    <xf numFmtId="3" fontId="0" fillId="2" borderId="13" xfId="0" applyNumberFormat="1" applyFill="1" applyBorder="1" applyProtection="1"/>
    <xf numFmtId="3" fontId="0" fillId="2" borderId="1" xfId="0" applyNumberFormat="1" applyFill="1" applyBorder="1" applyProtection="1"/>
    <xf numFmtId="0" fontId="2" fillId="0" borderId="9" xfId="0" applyFont="1" applyBorder="1" applyAlignment="1"/>
    <xf numFmtId="0" fontId="2" fillId="0" borderId="7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5" xfId="0" applyBorder="1"/>
    <xf numFmtId="0" fontId="6" fillId="0" borderId="12" xfId="0" applyNumberFormat="1" applyFont="1" applyFill="1" applyBorder="1" applyAlignment="1"/>
    <xf numFmtId="0" fontId="3" fillId="0" borderId="1" xfId="0" applyFont="1" applyFill="1" applyBorder="1" applyProtection="1"/>
    <xf numFmtId="3" fontId="6" fillId="4" borderId="14" xfId="0" applyNumberFormat="1" applyFont="1" applyFill="1" applyBorder="1"/>
    <xf numFmtId="3" fontId="0" fillId="4" borderId="13" xfId="0" applyNumberFormat="1" applyFill="1" applyBorder="1"/>
    <xf numFmtId="3" fontId="6" fillId="4" borderId="1" xfId="0" applyNumberFormat="1" applyFont="1" applyFill="1" applyBorder="1"/>
    <xf numFmtId="3" fontId="0" fillId="4" borderId="1" xfId="0" applyNumberFormat="1" applyFill="1" applyBorder="1"/>
    <xf numFmtId="3" fontId="0" fillId="4" borderId="3" xfId="0" applyNumberFormat="1" applyFill="1" applyBorder="1"/>
    <xf numFmtId="0" fontId="4" fillId="5" borderId="1" xfId="0" applyFont="1" applyFill="1" applyBorder="1" applyAlignment="1">
      <alignment horizontal="center" wrapText="1"/>
    </xf>
    <xf numFmtId="17" fontId="4" fillId="5" borderId="1" xfId="0" applyNumberFormat="1" applyFont="1" applyFill="1" applyBorder="1" applyAlignment="1">
      <alignment horizontal="center" wrapText="1"/>
    </xf>
    <xf numFmtId="167" fontId="4" fillId="5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80"/>
                </a:solidFill>
                <a:latin typeface="Arial Black"/>
                <a:ea typeface="Arial Black"/>
                <a:cs typeface="Arial Black"/>
              </a:defRPr>
            </a:pPr>
            <a:r>
              <a:t>Cash Flow Projection
&lt;Company Name&gt;</a:t>
            </a:r>
          </a:p>
        </c:rich>
      </c:tx>
      <c:layout>
        <c:manualLayout>
          <c:xMode val="edge"/>
          <c:yMode val="edge"/>
          <c:x val="0.37296784982359332"/>
          <c:y val="2.92275574112734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122020811520275E-2"/>
          <c:y val="0.20876826722338204"/>
          <c:w val="0.68496002937629952"/>
          <c:h val="0.6179540709812108"/>
        </c:manualLayout>
      </c:layout>
      <c:barChart>
        <c:barDir val="col"/>
        <c:grouping val="clustered"/>
        <c:ser>
          <c:idx val="0"/>
          <c:order val="0"/>
          <c:tx>
            <c:v>Cash Flow Projection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'Cash Flow'!$B$6:$N$6</c:f>
              <c:strCache>
                <c:ptCount val="13"/>
                <c:pt idx="0">
                  <c:v>Beginning</c:v>
                </c:pt>
                <c:pt idx="1">
                  <c:v>Jan-00</c:v>
                </c:pt>
                <c:pt idx="2">
                  <c:v>Feb-00</c:v>
                </c:pt>
                <c:pt idx="3">
                  <c:v>Mar-00</c:v>
                </c:pt>
                <c:pt idx="4">
                  <c:v>Apr-00</c:v>
                </c:pt>
                <c:pt idx="5">
                  <c:v>May-00</c:v>
                </c:pt>
                <c:pt idx="6">
                  <c:v>Jun-00</c:v>
                </c:pt>
                <c:pt idx="7">
                  <c:v>Jul-00</c:v>
                </c:pt>
                <c:pt idx="8">
                  <c:v>Aug-00</c:v>
                </c:pt>
                <c:pt idx="9">
                  <c:v>Sep-00</c:v>
                </c:pt>
                <c:pt idx="10">
                  <c:v>Oct-00</c:v>
                </c:pt>
                <c:pt idx="11">
                  <c:v>Nov-00</c:v>
                </c:pt>
                <c:pt idx="12">
                  <c:v>Dec-00</c:v>
                </c:pt>
              </c:strCache>
            </c:strRef>
          </c:cat>
          <c:val>
            <c:numRef>
              <c:f>'Cash Flow'!$B$52:$N$52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axId val="65275392"/>
        <c:axId val="65286528"/>
      </c:barChart>
      <c:lineChart>
        <c:grouping val="standard"/>
        <c:ser>
          <c:idx val="1"/>
          <c:order val="1"/>
          <c:tx>
            <c:v>Cash on Hand Minimum Alert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Ref>
              <c:f>'Cash Flow'!$B$6:$N$6</c:f>
              <c:strCache>
                <c:ptCount val="13"/>
                <c:pt idx="0">
                  <c:v>Beginning</c:v>
                </c:pt>
                <c:pt idx="1">
                  <c:v>Jan-00</c:v>
                </c:pt>
                <c:pt idx="2">
                  <c:v>Feb-00</c:v>
                </c:pt>
                <c:pt idx="3">
                  <c:v>Mar-00</c:v>
                </c:pt>
                <c:pt idx="4">
                  <c:v>Apr-00</c:v>
                </c:pt>
                <c:pt idx="5">
                  <c:v>May-00</c:v>
                </c:pt>
                <c:pt idx="6">
                  <c:v>Jun-00</c:v>
                </c:pt>
                <c:pt idx="7">
                  <c:v>Jul-00</c:v>
                </c:pt>
                <c:pt idx="8">
                  <c:v>Aug-00</c:v>
                </c:pt>
                <c:pt idx="9">
                  <c:v>Sep-00</c:v>
                </c:pt>
                <c:pt idx="10">
                  <c:v>Oct-00</c:v>
                </c:pt>
                <c:pt idx="11">
                  <c:v>Nov-00</c:v>
                </c:pt>
                <c:pt idx="12">
                  <c:v>Dec-00</c:v>
                </c:pt>
              </c:strCache>
            </c:strRef>
          </c:cat>
          <c:val>
            <c:numRef>
              <c:f>'Cash Flow'!$B$4:$N$4</c:f>
              <c:numCache>
                <c:formatCode>#,##0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65275392"/>
        <c:axId val="65286528"/>
      </c:lineChart>
      <c:catAx>
        <c:axId val="6527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80"/>
                    </a:solidFill>
                    <a:latin typeface="Arial Black"/>
                    <a:ea typeface="Arial Black"/>
                    <a:cs typeface="Arial Black"/>
                  </a:defRPr>
                </a:pPr>
                <a:r>
                  <a:t>Period</a:t>
                </a:r>
              </a:p>
            </c:rich>
          </c:tx>
          <c:layout>
            <c:manualLayout>
              <c:xMode val="edge"/>
              <c:yMode val="edge"/>
              <c:x val="0.38109793919304497"/>
              <c:y val="0.908141962421711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86528"/>
        <c:crosses val="autoZero"/>
        <c:auto val="1"/>
        <c:lblAlgn val="ctr"/>
        <c:lblOffset val="100"/>
        <c:tickLblSkip val="1"/>
        <c:tickMarkSkip val="1"/>
      </c:catAx>
      <c:valAx>
        <c:axId val="6528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Cash on Hand</a:t>
                </a:r>
              </a:p>
            </c:rich>
          </c:tx>
          <c:layout>
            <c:manualLayout>
              <c:xMode val="edge"/>
              <c:yMode val="edge"/>
              <c:x val="1.0162611711814533E-2"/>
              <c:y val="0.3987473903966596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7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45605712499322"/>
          <c:y val="0.45511482254697289"/>
          <c:w val="0.21341484594810517"/>
          <c:h val="8.97703549060542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0"/>
  <sheetViews>
    <sheetView showGridLines="0" tabSelected="1" zoomScale="75" workbookViewId="0">
      <selection activeCell="AJ101" sqref="AJ101"/>
    </sheetView>
  </sheetViews>
  <sheetFormatPr defaultRowHeight="11.25"/>
  <cols>
    <col min="1" max="1" width="31.1640625" style="1" customWidth="1"/>
    <col min="2" max="2" width="12.33203125" customWidth="1"/>
    <col min="3" max="15" width="9.83203125" customWidth="1"/>
  </cols>
  <sheetData>
    <row r="1" spans="1:16" s="2" customFormat="1" ht="22.5" customHeight="1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s="2" customFormat="1" ht="18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s="2" customFormat="1" ht="12.75">
      <c r="A3" s="22" t="s">
        <v>10</v>
      </c>
      <c r="B3" s="36"/>
    </row>
    <row r="4" spans="1:16" s="2" customFormat="1" ht="12.75">
      <c r="A4" s="22" t="s">
        <v>36</v>
      </c>
      <c r="B4" s="33"/>
      <c r="C4" s="30">
        <f t="shared" ref="C4:N4" si="0">Cash_minimum</f>
        <v>0</v>
      </c>
      <c r="D4" s="30">
        <f t="shared" si="0"/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 t="shared" si="0"/>
        <v>0</v>
      </c>
      <c r="M4" s="30">
        <f t="shared" si="0"/>
        <v>0</v>
      </c>
      <c r="N4" s="30">
        <f t="shared" si="0"/>
        <v>0</v>
      </c>
    </row>
    <row r="5" spans="1:16" s="2" customFormat="1" ht="12.75">
      <c r="A5" s="22"/>
      <c r="G5" s="7"/>
      <c r="I5" s="6"/>
      <c r="J5" s="6"/>
      <c r="K5" s="6"/>
    </row>
    <row r="6" spans="1:16" s="21" customFormat="1" ht="12.75">
      <c r="A6" s="3"/>
      <c r="B6" s="50" t="s">
        <v>32</v>
      </c>
      <c r="C6" s="51">
        <f>Start_date</f>
        <v>0</v>
      </c>
      <c r="D6" s="51">
        <f>DATE(YEAR(C6),MONTH(C6)+1,1)</f>
        <v>32</v>
      </c>
      <c r="E6" s="51">
        <f t="shared" ref="E6:N6" si="1">DATE(YEAR(D6),MONTH(D6)+1,1)</f>
        <v>61</v>
      </c>
      <c r="F6" s="51">
        <f t="shared" si="1"/>
        <v>92</v>
      </c>
      <c r="G6" s="51">
        <f t="shared" si="1"/>
        <v>122</v>
      </c>
      <c r="H6" s="51">
        <f t="shared" si="1"/>
        <v>153</v>
      </c>
      <c r="I6" s="51">
        <f t="shared" si="1"/>
        <v>183</v>
      </c>
      <c r="J6" s="51">
        <f t="shared" si="1"/>
        <v>214</v>
      </c>
      <c r="K6" s="51">
        <f t="shared" si="1"/>
        <v>245</v>
      </c>
      <c r="L6" s="51">
        <f t="shared" si="1"/>
        <v>275</v>
      </c>
      <c r="M6" s="51">
        <f t="shared" si="1"/>
        <v>306</v>
      </c>
      <c r="N6" s="51">
        <f t="shared" si="1"/>
        <v>336</v>
      </c>
      <c r="O6" s="52" t="s">
        <v>37</v>
      </c>
    </row>
    <row r="7" spans="1:16" ht="22.5">
      <c r="A7" s="10" t="s">
        <v>46</v>
      </c>
      <c r="B7" s="35"/>
      <c r="C7" s="45">
        <f>B52</f>
        <v>0</v>
      </c>
      <c r="D7" s="45">
        <f t="shared" ref="D7:N7" si="2">C52</f>
        <v>0</v>
      </c>
      <c r="E7" s="45">
        <f t="shared" si="2"/>
        <v>0</v>
      </c>
      <c r="F7" s="45">
        <f t="shared" si="2"/>
        <v>0</v>
      </c>
      <c r="G7" s="45">
        <f t="shared" si="2"/>
        <v>0</v>
      </c>
      <c r="H7" s="45">
        <f t="shared" si="2"/>
        <v>0</v>
      </c>
      <c r="I7" s="45">
        <f t="shared" si="2"/>
        <v>0</v>
      </c>
      <c r="J7" s="45">
        <f t="shared" si="2"/>
        <v>0</v>
      </c>
      <c r="K7" s="45">
        <f t="shared" si="2"/>
        <v>0</v>
      </c>
      <c r="L7" s="45">
        <f t="shared" si="2"/>
        <v>0</v>
      </c>
      <c r="M7" s="45">
        <f t="shared" si="2"/>
        <v>0</v>
      </c>
      <c r="N7" s="45">
        <f t="shared" si="2"/>
        <v>0</v>
      </c>
      <c r="O7" s="28"/>
    </row>
    <row r="8" spans="1:16">
      <c r="A8" s="1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5"/>
    </row>
    <row r="9" spans="1:16">
      <c r="A9" s="19" t="s">
        <v>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3"/>
    </row>
    <row r="10" spans="1:16">
      <c r="A10" s="44" t="s">
        <v>49</v>
      </c>
      <c r="B10" s="2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46">
        <f t="shared" ref="O10:O15" si="3">SUM(C10:N10)</f>
        <v>0</v>
      </c>
    </row>
    <row r="11" spans="1:16">
      <c r="A11" s="44" t="s">
        <v>16</v>
      </c>
      <c r="B11" s="28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46">
        <f t="shared" si="3"/>
        <v>0</v>
      </c>
    </row>
    <row r="12" spans="1:16">
      <c r="A12" s="44" t="s">
        <v>50</v>
      </c>
      <c r="B12" s="28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46">
        <f t="shared" si="3"/>
        <v>0</v>
      </c>
    </row>
    <row r="13" spans="1:16">
      <c r="A13" s="44" t="s">
        <v>15</v>
      </c>
      <c r="B13" s="28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6">
        <f t="shared" si="3"/>
        <v>0</v>
      </c>
    </row>
    <row r="14" spans="1:16">
      <c r="A14" s="44" t="s">
        <v>11</v>
      </c>
      <c r="B14" s="28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46">
        <f t="shared" si="3"/>
        <v>0</v>
      </c>
    </row>
    <row r="15" spans="1:16">
      <c r="A15" s="44" t="s">
        <v>12</v>
      </c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46">
        <f t="shared" si="3"/>
        <v>0</v>
      </c>
    </row>
    <row r="16" spans="1:16">
      <c r="A16" s="4" t="s">
        <v>45</v>
      </c>
      <c r="B16" s="28"/>
      <c r="C16" s="47">
        <f>SUM(C10,C12:C15,(C11*-1))</f>
        <v>0</v>
      </c>
      <c r="D16" s="47">
        <f t="shared" ref="D16:N16" si="4">SUM(D10,D12:D15,(D11*-1))</f>
        <v>0</v>
      </c>
      <c r="E16" s="47">
        <f t="shared" si="4"/>
        <v>0</v>
      </c>
      <c r="F16" s="47">
        <f t="shared" si="4"/>
        <v>0</v>
      </c>
      <c r="G16" s="47">
        <f t="shared" si="4"/>
        <v>0</v>
      </c>
      <c r="H16" s="47">
        <f t="shared" si="4"/>
        <v>0</v>
      </c>
      <c r="I16" s="47">
        <f t="shared" si="4"/>
        <v>0</v>
      </c>
      <c r="J16" s="47">
        <f t="shared" si="4"/>
        <v>0</v>
      </c>
      <c r="K16" s="47">
        <f t="shared" si="4"/>
        <v>0</v>
      </c>
      <c r="L16" s="47">
        <f t="shared" si="4"/>
        <v>0</v>
      </c>
      <c r="M16" s="47">
        <f t="shared" si="4"/>
        <v>0</v>
      </c>
      <c r="N16" s="47">
        <f t="shared" si="4"/>
        <v>0</v>
      </c>
      <c r="O16" s="47">
        <f>SUM(O10:O15)</f>
        <v>0</v>
      </c>
    </row>
    <row r="17" spans="1:15">
      <c r="A17" s="10" t="s">
        <v>51</v>
      </c>
      <c r="B17" s="49">
        <f>(B7+B16)</f>
        <v>0</v>
      </c>
      <c r="C17" s="49">
        <f t="shared" ref="C17:N17" si="5">(C7+C16)</f>
        <v>0</v>
      </c>
      <c r="D17" s="49">
        <f t="shared" si="5"/>
        <v>0</v>
      </c>
      <c r="E17" s="49">
        <f t="shared" si="5"/>
        <v>0</v>
      </c>
      <c r="F17" s="49">
        <f t="shared" si="5"/>
        <v>0</v>
      </c>
      <c r="G17" s="49">
        <f t="shared" si="5"/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  <c r="N17" s="49">
        <f t="shared" si="5"/>
        <v>0</v>
      </c>
      <c r="O17" s="28"/>
    </row>
    <row r="18" spans="1:15" s="5" customFormat="1">
      <c r="A18" s="2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>
      <c r="A19" s="18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</row>
    <row r="20" spans="1:15">
      <c r="A20" s="23" t="s">
        <v>2</v>
      </c>
      <c r="B20" s="28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46">
        <f t="shared" ref="O20:O50" si="6">SUM(C20:N20)</f>
        <v>0</v>
      </c>
    </row>
    <row r="21" spans="1:15">
      <c r="A21" s="23" t="s">
        <v>17</v>
      </c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46">
        <f t="shared" si="6"/>
        <v>0</v>
      </c>
    </row>
    <row r="22" spans="1:15">
      <c r="A22" s="23" t="s">
        <v>18</v>
      </c>
      <c r="B22" s="2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46">
        <f t="shared" si="6"/>
        <v>0</v>
      </c>
    </row>
    <row r="23" spans="1:15">
      <c r="A23" s="23" t="s">
        <v>19</v>
      </c>
      <c r="B23" s="2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6">
        <f t="shared" si="6"/>
        <v>0</v>
      </c>
    </row>
    <row r="24" spans="1:15">
      <c r="A24" s="23" t="s">
        <v>20</v>
      </c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6">
        <f t="shared" si="6"/>
        <v>0</v>
      </c>
    </row>
    <row r="25" spans="1:15">
      <c r="A25" s="25" t="s">
        <v>29</v>
      </c>
      <c r="B25" s="2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6">
        <f t="shared" si="6"/>
        <v>0</v>
      </c>
    </row>
    <row r="26" spans="1:15">
      <c r="A26" s="43" t="s">
        <v>47</v>
      </c>
      <c r="B26" s="2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46">
        <f t="shared" si="6"/>
        <v>0</v>
      </c>
    </row>
    <row r="27" spans="1:15">
      <c r="A27" s="43" t="s">
        <v>48</v>
      </c>
      <c r="B27" s="2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46">
        <f t="shared" si="6"/>
        <v>0</v>
      </c>
    </row>
    <row r="28" spans="1:15">
      <c r="A28" s="23" t="s">
        <v>21</v>
      </c>
      <c r="B28" s="28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46">
        <f t="shared" si="6"/>
        <v>0</v>
      </c>
    </row>
    <row r="29" spans="1:15">
      <c r="A29" s="23" t="s">
        <v>23</v>
      </c>
      <c r="B29" s="2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46">
        <f t="shared" si="6"/>
        <v>0</v>
      </c>
    </row>
    <row r="30" spans="1:15">
      <c r="A30" s="23" t="s">
        <v>22</v>
      </c>
      <c r="B30" s="28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46">
        <f t="shared" si="6"/>
        <v>0</v>
      </c>
    </row>
    <row r="31" spans="1:15">
      <c r="A31" s="23" t="s">
        <v>24</v>
      </c>
      <c r="B31" s="28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46">
        <f t="shared" si="6"/>
        <v>0</v>
      </c>
    </row>
    <row r="32" spans="1:15">
      <c r="A32" s="23" t="s">
        <v>13</v>
      </c>
      <c r="B32" s="2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46">
        <f t="shared" si="6"/>
        <v>0</v>
      </c>
    </row>
    <row r="33" spans="1:15">
      <c r="A33" s="23" t="s">
        <v>40</v>
      </c>
      <c r="B33" s="28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46">
        <f t="shared" si="6"/>
        <v>0</v>
      </c>
    </row>
    <row r="34" spans="1:15">
      <c r="A34" s="23" t="s">
        <v>41</v>
      </c>
      <c r="B34" s="28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46">
        <f t="shared" si="6"/>
        <v>0</v>
      </c>
    </row>
    <row r="35" spans="1:15">
      <c r="A35" s="23" t="s">
        <v>25</v>
      </c>
      <c r="B35" s="28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46">
        <f t="shared" si="6"/>
        <v>0</v>
      </c>
    </row>
    <row r="36" spans="1:15">
      <c r="A36" s="23" t="s">
        <v>26</v>
      </c>
      <c r="B36" s="28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46">
        <f t="shared" si="6"/>
        <v>0</v>
      </c>
    </row>
    <row r="37" spans="1:15">
      <c r="A37" s="23" t="s">
        <v>27</v>
      </c>
      <c r="B37" s="28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46">
        <f t="shared" si="6"/>
        <v>0</v>
      </c>
    </row>
    <row r="38" spans="1:15">
      <c r="A38" s="23" t="s">
        <v>28</v>
      </c>
      <c r="B38" s="28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46">
        <f t="shared" si="6"/>
        <v>0</v>
      </c>
    </row>
    <row r="39" spans="1:15">
      <c r="A39" s="23" t="s">
        <v>3</v>
      </c>
      <c r="B39" s="28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46">
        <f t="shared" si="6"/>
        <v>0</v>
      </c>
    </row>
    <row r="40" spans="1:15">
      <c r="A40" s="24" t="s">
        <v>39</v>
      </c>
      <c r="B40" s="2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46">
        <f t="shared" si="6"/>
        <v>0</v>
      </c>
    </row>
    <row r="41" spans="1:15">
      <c r="A41" s="8" t="s">
        <v>30</v>
      </c>
      <c r="B41" s="2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46">
        <f t="shared" si="6"/>
        <v>0</v>
      </c>
    </row>
    <row r="42" spans="1:15">
      <c r="A42" s="8" t="s">
        <v>30</v>
      </c>
      <c r="B42" s="2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6">
        <f t="shared" si="6"/>
        <v>0</v>
      </c>
    </row>
    <row r="43" spans="1:15">
      <c r="A43" s="8" t="s">
        <v>30</v>
      </c>
      <c r="B43" s="2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46">
        <f t="shared" si="6"/>
        <v>0</v>
      </c>
    </row>
    <row r="44" spans="1:15">
      <c r="A44" s="8" t="s">
        <v>4</v>
      </c>
      <c r="B44" s="2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6">
        <f t="shared" si="6"/>
        <v>0</v>
      </c>
    </row>
    <row r="45" spans="1:15">
      <c r="A45" s="4" t="s">
        <v>5</v>
      </c>
      <c r="B45" s="28"/>
      <c r="C45" s="48">
        <f t="shared" ref="C45:N45" si="7">SUM(C20:C44)</f>
        <v>0</v>
      </c>
      <c r="D45" s="48">
        <f t="shared" si="7"/>
        <v>0</v>
      </c>
      <c r="E45" s="48">
        <f t="shared" si="7"/>
        <v>0</v>
      </c>
      <c r="F45" s="48">
        <f t="shared" si="7"/>
        <v>0</v>
      </c>
      <c r="G45" s="48">
        <f t="shared" si="7"/>
        <v>0</v>
      </c>
      <c r="H45" s="48">
        <f t="shared" si="7"/>
        <v>0</v>
      </c>
      <c r="I45" s="48">
        <f t="shared" si="7"/>
        <v>0</v>
      </c>
      <c r="J45" s="48">
        <f t="shared" si="7"/>
        <v>0</v>
      </c>
      <c r="K45" s="48">
        <f t="shared" si="7"/>
        <v>0</v>
      </c>
      <c r="L45" s="48">
        <f t="shared" si="7"/>
        <v>0</v>
      </c>
      <c r="M45" s="48">
        <f t="shared" si="7"/>
        <v>0</v>
      </c>
      <c r="N45" s="48">
        <f t="shared" si="7"/>
        <v>0</v>
      </c>
      <c r="O45" s="48">
        <f t="shared" si="6"/>
        <v>0</v>
      </c>
    </row>
    <row r="46" spans="1:15">
      <c r="A46" s="8" t="s">
        <v>6</v>
      </c>
      <c r="B46" s="28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6">
        <f t="shared" si="6"/>
        <v>0</v>
      </c>
    </row>
    <row r="47" spans="1:15">
      <c r="A47" s="8" t="s">
        <v>44</v>
      </c>
      <c r="B47" s="2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6">
        <f t="shared" si="6"/>
        <v>0</v>
      </c>
    </row>
    <row r="48" spans="1:15">
      <c r="A48" s="8" t="s">
        <v>7</v>
      </c>
      <c r="B48" s="28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6">
        <f t="shared" si="6"/>
        <v>0</v>
      </c>
    </row>
    <row r="49" spans="1:15">
      <c r="A49" s="8" t="s">
        <v>42</v>
      </c>
      <c r="B49" s="28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6">
        <f t="shared" si="6"/>
        <v>0</v>
      </c>
    </row>
    <row r="50" spans="1:15">
      <c r="A50" s="8" t="s">
        <v>43</v>
      </c>
      <c r="B50" s="28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6">
        <f t="shared" si="6"/>
        <v>0</v>
      </c>
    </row>
    <row r="51" spans="1:15">
      <c r="A51" s="4" t="s">
        <v>8</v>
      </c>
      <c r="B51" s="28"/>
      <c r="C51" s="48">
        <f>C45-SUM(C46:C50)</f>
        <v>0</v>
      </c>
      <c r="D51" s="48">
        <f t="shared" ref="D51:N51" si="8">D45-SUM(D46:D50)</f>
        <v>0</v>
      </c>
      <c r="E51" s="48">
        <f t="shared" si="8"/>
        <v>0</v>
      </c>
      <c r="F51" s="48">
        <f t="shared" si="8"/>
        <v>0</v>
      </c>
      <c r="G51" s="48">
        <f t="shared" si="8"/>
        <v>0</v>
      </c>
      <c r="H51" s="48">
        <f t="shared" si="8"/>
        <v>0</v>
      </c>
      <c r="I51" s="48">
        <f t="shared" si="8"/>
        <v>0</v>
      </c>
      <c r="J51" s="48">
        <f t="shared" si="8"/>
        <v>0</v>
      </c>
      <c r="K51" s="48">
        <f t="shared" si="8"/>
        <v>0</v>
      </c>
      <c r="L51" s="48">
        <f t="shared" si="8"/>
        <v>0</v>
      </c>
      <c r="M51" s="48">
        <f t="shared" si="8"/>
        <v>0</v>
      </c>
      <c r="N51" s="48">
        <f t="shared" si="8"/>
        <v>0</v>
      </c>
      <c r="O51" s="48">
        <f>SUM(O45:O50)</f>
        <v>0</v>
      </c>
    </row>
    <row r="52" spans="1:15">
      <c r="A52" s="4" t="s">
        <v>52</v>
      </c>
      <c r="B52" s="49">
        <f t="shared" ref="B52:N52" si="9">(B17-B51)</f>
        <v>0</v>
      </c>
      <c r="C52" s="49">
        <f t="shared" si="9"/>
        <v>0</v>
      </c>
      <c r="D52" s="49">
        <f t="shared" si="9"/>
        <v>0</v>
      </c>
      <c r="E52" s="49">
        <f t="shared" si="9"/>
        <v>0</v>
      </c>
      <c r="F52" s="49">
        <f t="shared" si="9"/>
        <v>0</v>
      </c>
      <c r="G52" s="49">
        <f t="shared" si="9"/>
        <v>0</v>
      </c>
      <c r="H52" s="49">
        <f t="shared" si="9"/>
        <v>0</v>
      </c>
      <c r="I52" s="49">
        <f t="shared" si="9"/>
        <v>0</v>
      </c>
      <c r="J52" s="49">
        <f t="shared" si="9"/>
        <v>0</v>
      </c>
      <c r="K52" s="49">
        <f t="shared" si="9"/>
        <v>0</v>
      </c>
      <c r="L52" s="49">
        <f t="shared" si="9"/>
        <v>0</v>
      </c>
      <c r="M52" s="49">
        <f t="shared" si="9"/>
        <v>0</v>
      </c>
      <c r="N52" s="49">
        <f t="shared" si="9"/>
        <v>0</v>
      </c>
      <c r="O52" s="28"/>
    </row>
    <row r="53" spans="1:15">
      <c r="A53" s="40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39" t="s">
        <v>31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42"/>
    </row>
    <row r="55" spans="1:15">
      <c r="A55" s="41" t="s">
        <v>35</v>
      </c>
      <c r="B55" s="2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7"/>
    </row>
    <row r="56" spans="1:15">
      <c r="A56" s="8" t="s">
        <v>53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8"/>
    </row>
    <row r="57" spans="1:15">
      <c r="A57" s="8" t="s">
        <v>33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8"/>
    </row>
    <row r="58" spans="1:15">
      <c r="A58" s="8" t="s">
        <v>34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8"/>
    </row>
    <row r="59" spans="1:15">
      <c r="A59" s="8" t="s">
        <v>54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8"/>
    </row>
    <row r="60" spans="1:15">
      <c r="A60" s="8" t="s">
        <v>9</v>
      </c>
      <c r="B60" s="26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8"/>
    </row>
  </sheetData>
  <sheetProtection insertColumns="0" insertRows="0"/>
  <mergeCells count="2">
    <mergeCell ref="A1:O1"/>
    <mergeCell ref="A2:O2"/>
  </mergeCells>
  <phoneticPr fontId="0" type="noConversion"/>
  <conditionalFormatting sqref="B7:N7">
    <cfRule type="cellIs" dxfId="0" priority="1" stopIfTrue="1" operator="lessThanOrEqual">
      <formula>$B$4</formula>
    </cfRule>
  </conditionalFormatting>
  <dataValidations count="10">
    <dataValidation type="decimal" allowBlank="1" showInputMessage="1" sqref="O7:O9 B53:N60 B5 B7:B15 O4:O5 C25:N25 C12:N15 C8:N10 B18:B50 C37:N50 C27:N35 C18:N23 C4:N6">
      <formula1>-10000000</formula1>
      <formula2>10000000</formula2>
    </dataValidation>
    <dataValidation type="decimal" operator="lessThanOrEqual" allowBlank="1" showInputMessage="1" showErrorMessage="1" error="Please enter a number greater than zero." sqref="B4 O10:O15 O18:O50 O53:O60">
      <formula1>10000000</formula1>
    </dataValidation>
    <dataValidation operator="greaterThanOrEqual" allowBlank="1" showInputMessage="1" showErrorMessage="1" error="Please enter a number greater than zero." sqref="B6 O6"/>
    <dataValidation type="decimal" operator="lessThanOrEqual" allowBlank="1" showInputMessage="1" showErrorMessage="1" sqref="B16:O17 B51:O52">
      <formula1>10000000</formula1>
    </dataValidation>
    <dataValidation type="date" allowBlank="1" showInputMessage="1" showErrorMessage="1" error="Please enter a valid date." sqref="B3">
      <formula1>1</formula1>
      <formula2>73415</formula2>
    </dataValidation>
    <dataValidation type="decimal" operator="lessThanOrEqual" allowBlank="1" showInputMessage="1" sqref="C7:N7">
      <formula1>10000000</formula1>
    </dataValidation>
    <dataValidation type="decimal" allowBlank="1" showInputMessage="1" prompt="Enter returns and allowances as a positive number." sqref="C11:N11">
      <formula1>-10000000</formula1>
      <formula2>10000000</formula2>
    </dataValidation>
    <dataValidation type="decimal" allowBlank="1" showInputMessage="1" prompt="Enter materials and supplies included in cost of goods sold (COGS)." sqref="C26:N26">
      <formula1>-10000000</formula1>
      <formula2>10000000</formula2>
    </dataValidation>
    <dataValidation type="decimal" allowBlank="1" showInputMessage="1" prompt="Enter supplies not included in cost of goods sold (COGS)." sqref="C36:N36">
      <formula1>-10000000</formula1>
      <formula2>10000000</formula2>
    </dataValidation>
    <dataValidation type="decimal" allowBlank="1" showInputMessage="1" prompt="Enter insurance expense such as liability and fire insurance. " sqref="C24:N24">
      <formula1>-10000000</formula1>
      <formula2>10000000</formula2>
    </dataValidation>
  </dataValidations>
  <pageMargins left="0" right="0" top="0.5" bottom="0.25" header="0" footer="0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37:D38"/>
  <sheetViews>
    <sheetView topLeftCell="A3" workbookViewId="0">
      <selection activeCell="D38" sqref="D38"/>
    </sheetView>
  </sheetViews>
  <sheetFormatPr defaultRowHeight="11.25"/>
  <cols>
    <col min="2" max="2" width="30.1640625" bestFit="1" customWidth="1"/>
    <col min="4" max="4" width="13.33203125" bestFit="1" customWidth="1"/>
  </cols>
  <sheetData>
    <row r="37" spans="2:4" ht="15">
      <c r="B37" s="31" t="s">
        <v>36</v>
      </c>
      <c r="D37" s="32">
        <f>[0]!Cash_minimum</f>
        <v>0</v>
      </c>
    </row>
    <row r="38" spans="2:4" ht="12.75">
      <c r="B38" s="22"/>
      <c r="C38" s="2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Cash Flow</vt:lpstr>
      <vt:lpstr>Cash Flow Chart</vt:lpstr>
      <vt:lpstr>Cash_beginning</vt:lpstr>
      <vt:lpstr>Cash_minimum</vt:lpstr>
      <vt:lpstr>Company_name</vt:lpstr>
      <vt:lpstr>'Cash Flow'!Print_Titles</vt:lpstr>
      <vt:lpstr>Start_date</vt:lpstr>
    </vt:vector>
  </TitlesOfParts>
  <Company>SCORE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Shajed</cp:lastModifiedBy>
  <cp:lastPrinted>2004-01-23T23:54:33Z</cp:lastPrinted>
  <dcterms:created xsi:type="dcterms:W3CDTF">2001-02-13T23:13:55Z</dcterms:created>
  <dcterms:modified xsi:type="dcterms:W3CDTF">2016-08-08T14:00:00Z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TC011132361033</vt:lpwstr>
  </property>
</Properties>
</file>